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760" tabRatio="848"/>
  </bookViews>
  <sheets>
    <sheet name="Analysis" sheetId="1" r:id="rId1"/>
    <sheet name="Benefit Usage" sheetId="23" r:id="rId2"/>
    <sheet name="Transitions " sheetId="16" r:id="rId3"/>
    <sheet name="Cost of Community Care" sheetId="19" r:id="rId4"/>
  </sheets>
  <definedNames>
    <definedName name="_xlnm.Print_Area" localSheetId="0">Analysis!$A$1:$F$91</definedName>
    <definedName name="_xlnm.Print_Area" localSheetId="1">'Benefit Usage'!$A$1:$U$84</definedName>
    <definedName name="_xlnm.Print_Area" localSheetId="3">'Cost of Community Care'!$A$1:$S$14</definedName>
    <definedName name="_xlnm.Print_Area" localSheetId="2">'Transitions '!$A$1:$H$36</definedName>
    <definedName name="_xlnm.Print_Titles" localSheetId="0">Analysis!$1:$5</definedName>
    <definedName name="_xlnm.Print_Titles" localSheetId="1">'Benefit Usage'!$1:$4</definedName>
    <definedName name="_xlnm.Print_Titles" localSheetId="3">'Cost of Community Care'!$1:$7</definedName>
    <definedName name="_xlnm.Print_Titles" localSheetId="2">'Transitions '!$1:$3</definedName>
  </definedNames>
  <calcPr calcId="162913"/>
</workbook>
</file>

<file path=xl/calcChain.xml><?xml version="1.0" encoding="utf-8"?>
<calcChain xmlns="http://schemas.openxmlformats.org/spreadsheetml/2006/main">
  <c r="Q57" i="23" l="1"/>
  <c r="P57" i="23"/>
  <c r="M57" i="23"/>
  <c r="L57" i="23"/>
  <c r="I57" i="23"/>
  <c r="H57" i="23"/>
  <c r="E57" i="23"/>
  <c r="U57" i="23" s="1"/>
  <c r="D57" i="23"/>
  <c r="T57" i="23" s="1"/>
  <c r="T31" i="23"/>
  <c r="U31" i="23"/>
  <c r="T28" i="23"/>
  <c r="U28" i="23"/>
  <c r="N49" i="23" l="1"/>
  <c r="O49" i="23"/>
  <c r="J49" i="23"/>
  <c r="K49" i="23"/>
  <c r="F49" i="23"/>
  <c r="G49" i="23"/>
  <c r="B49" i="23"/>
  <c r="R49" i="23" s="1"/>
  <c r="C49" i="23"/>
  <c r="S49" i="23" s="1"/>
  <c r="P60" i="23"/>
  <c r="Q60" i="23"/>
  <c r="L60" i="23"/>
  <c r="M60" i="23"/>
  <c r="H60" i="23"/>
  <c r="I60" i="23"/>
  <c r="D60" i="23"/>
  <c r="E60" i="23"/>
  <c r="R20" i="23"/>
  <c r="S20" i="23"/>
  <c r="U60" i="23" l="1"/>
  <c r="T60" i="23"/>
  <c r="I78" i="23"/>
  <c r="I77" i="23"/>
  <c r="G78" i="23"/>
  <c r="G77" i="23"/>
  <c r="E78" i="23"/>
  <c r="E77" i="23"/>
  <c r="I75" i="23"/>
  <c r="I74" i="23"/>
  <c r="G75" i="23"/>
  <c r="G74" i="23"/>
  <c r="E75" i="23"/>
  <c r="E74" i="23"/>
  <c r="C75" i="23"/>
  <c r="C74" i="23"/>
  <c r="C78" i="23"/>
  <c r="C77" i="23"/>
  <c r="N54" i="23"/>
  <c r="D61" i="23"/>
  <c r="C56" i="23"/>
  <c r="C33" i="23"/>
  <c r="C26" i="16" l="1"/>
  <c r="D26" i="16"/>
  <c r="E26" i="16"/>
  <c r="B26" i="16"/>
  <c r="G26" i="16" s="1"/>
  <c r="C17" i="16"/>
  <c r="D17" i="16"/>
  <c r="E17" i="16"/>
  <c r="B17" i="16"/>
  <c r="F17" i="16" s="1"/>
  <c r="F26" i="16" l="1"/>
  <c r="T68" i="23"/>
  <c r="R68" i="23"/>
  <c r="T9" i="23"/>
  <c r="R9" i="23"/>
  <c r="F34" i="16" l="1"/>
  <c r="G36" i="16"/>
  <c r="F36" i="16"/>
  <c r="G35" i="16"/>
  <c r="F35" i="16"/>
  <c r="H35" i="16" s="1"/>
  <c r="G34" i="16"/>
  <c r="C3" i="19"/>
  <c r="C2" i="19"/>
  <c r="E1" i="19"/>
  <c r="C1" i="19"/>
  <c r="C3" i="16"/>
  <c r="C2" i="16"/>
  <c r="E1" i="16"/>
  <c r="C1" i="16"/>
  <c r="F23" i="16" l="1"/>
  <c r="C6" i="16"/>
  <c r="F6" i="16"/>
  <c r="B6" i="16"/>
  <c r="E6" i="16"/>
  <c r="F13" i="16"/>
  <c r="F32" i="16"/>
  <c r="D6" i="16"/>
  <c r="S7" i="19"/>
  <c r="P7" i="19"/>
  <c r="H6" i="19"/>
  <c r="L6" i="19"/>
  <c r="F6" i="19"/>
  <c r="Q7" i="19"/>
  <c r="N7" i="19"/>
  <c r="E6" i="19"/>
  <c r="J6" i="19"/>
  <c r="D6" i="19"/>
  <c r="O7" i="19"/>
  <c r="S6" i="19"/>
  <c r="B6" i="19"/>
  <c r="I6" i="19"/>
  <c r="C6" i="19"/>
  <c r="R7" i="19"/>
  <c r="K6" i="19"/>
  <c r="M6" i="19"/>
  <c r="G6" i="19"/>
  <c r="H36" i="16"/>
  <c r="M13" i="19"/>
  <c r="M12" i="19"/>
  <c r="M9" i="19"/>
  <c r="D32" i="16" l="1"/>
  <c r="D23" i="16"/>
  <c r="D13" i="16"/>
  <c r="B32" i="16"/>
  <c r="B23" i="16"/>
  <c r="B13" i="16"/>
  <c r="C32" i="16"/>
  <c r="C23" i="16"/>
  <c r="C13" i="16"/>
  <c r="E32" i="16"/>
  <c r="E23" i="16"/>
  <c r="E13" i="16"/>
  <c r="L54" i="23"/>
  <c r="U20" i="23"/>
  <c r="T20" i="23"/>
  <c r="Q49" i="23"/>
  <c r="P49" i="23"/>
  <c r="M49" i="23"/>
  <c r="L49" i="23"/>
  <c r="I49" i="23"/>
  <c r="H49" i="23"/>
  <c r="E49" i="23"/>
  <c r="D49" i="23"/>
  <c r="U49" i="23" l="1"/>
  <c r="T49" i="23"/>
  <c r="L84" i="23"/>
  <c r="J84" i="23"/>
  <c r="L83" i="23"/>
  <c r="J83" i="23"/>
  <c r="I84" i="23" l="1"/>
  <c r="E84" i="23"/>
  <c r="I83" i="23"/>
  <c r="E83" i="23"/>
  <c r="G83" i="23"/>
  <c r="C83" i="23"/>
  <c r="G84" i="23"/>
  <c r="C84" i="23"/>
  <c r="G28" i="16"/>
  <c r="F28" i="16"/>
  <c r="H28" i="16" s="1"/>
  <c r="G27" i="16"/>
  <c r="F27" i="16"/>
  <c r="H27" i="16" s="1"/>
  <c r="G19" i="16"/>
  <c r="F19" i="16"/>
  <c r="G18" i="16"/>
  <c r="F18" i="16"/>
  <c r="L76" i="23"/>
  <c r="J78" i="23"/>
  <c r="J77" i="23"/>
  <c r="J75" i="23"/>
  <c r="J74" i="23"/>
  <c r="J76" i="23"/>
  <c r="J73" i="23"/>
  <c r="E73" i="23" s="1"/>
  <c r="E76" i="23" l="1"/>
  <c r="C76" i="23"/>
  <c r="I76" i="23"/>
  <c r="L74" i="23"/>
  <c r="L75" i="23"/>
  <c r="L77" i="23"/>
  <c r="L78" i="23"/>
  <c r="G76" i="23"/>
  <c r="G73" i="23"/>
  <c r="C73" i="23"/>
  <c r="I73" i="23"/>
  <c r="Q13" i="19"/>
  <c r="Q10" i="19"/>
  <c r="Q12" i="19"/>
  <c r="Q9" i="19"/>
  <c r="P13" i="19"/>
  <c r="P10" i="19"/>
  <c r="P11" i="19" s="1"/>
  <c r="P12" i="19"/>
  <c r="P9" i="19"/>
  <c r="O13" i="19"/>
  <c r="O10" i="19"/>
  <c r="N13" i="19"/>
  <c r="N10" i="19"/>
  <c r="O12" i="19"/>
  <c r="O9" i="19"/>
  <c r="N12" i="19"/>
  <c r="N9" i="19"/>
  <c r="P14" i="19" l="1"/>
  <c r="N11" i="19"/>
  <c r="N14" i="19"/>
  <c r="G25" i="16"/>
  <c r="G17" i="16"/>
  <c r="G15" i="16"/>
  <c r="G9" i="16"/>
  <c r="G8" i="16"/>
  <c r="S24" i="23" l="1"/>
  <c r="S23" i="23"/>
  <c r="S22" i="23"/>
  <c r="R24" i="23"/>
  <c r="R23" i="23"/>
  <c r="R22" i="23"/>
  <c r="L73" i="23"/>
  <c r="P61" i="23"/>
  <c r="P59" i="23"/>
  <c r="P58" i="23"/>
  <c r="P56" i="23"/>
  <c r="P55" i="23"/>
  <c r="P54" i="23"/>
  <c r="P48" i="23"/>
  <c r="P47" i="23"/>
  <c r="P46" i="23"/>
  <c r="P45" i="23"/>
  <c r="P44" i="23"/>
  <c r="P42" i="23"/>
  <c r="N58" i="23"/>
  <c r="N56" i="23"/>
  <c r="N53" i="23"/>
  <c r="N52" i="23"/>
  <c r="N51" i="23"/>
  <c r="N50" i="23"/>
  <c r="N48" i="23"/>
  <c r="N47" i="23"/>
  <c r="N46" i="23"/>
  <c r="N45" i="23"/>
  <c r="N43" i="23"/>
  <c r="N42" i="23"/>
  <c r="N41" i="23"/>
  <c r="N40" i="23"/>
  <c r="L61" i="23" l="1"/>
  <c r="L59" i="23"/>
  <c r="L58" i="23"/>
  <c r="L56" i="23"/>
  <c r="L55" i="23"/>
  <c r="L48" i="23"/>
  <c r="L47" i="23"/>
  <c r="L46" i="23"/>
  <c r="L45" i="23"/>
  <c r="L44" i="23"/>
  <c r="L42" i="23"/>
  <c r="J58" i="23"/>
  <c r="J56" i="23"/>
  <c r="J54" i="23"/>
  <c r="J53" i="23"/>
  <c r="J52" i="23"/>
  <c r="J51" i="23"/>
  <c r="J50" i="23"/>
  <c r="J48" i="23"/>
  <c r="J47" i="23"/>
  <c r="J46" i="23"/>
  <c r="J45" i="23"/>
  <c r="J43" i="23"/>
  <c r="J42" i="23"/>
  <c r="J41" i="23"/>
  <c r="J40" i="23"/>
  <c r="H61" i="23"/>
  <c r="H59" i="23"/>
  <c r="H58" i="23"/>
  <c r="H56" i="23"/>
  <c r="H55" i="23"/>
  <c r="H54" i="23"/>
  <c r="H48" i="23"/>
  <c r="H47" i="23"/>
  <c r="H46" i="23"/>
  <c r="H45" i="23"/>
  <c r="H44" i="23"/>
  <c r="H42" i="23"/>
  <c r="F58" i="23"/>
  <c r="F56" i="23"/>
  <c r="F54" i="23"/>
  <c r="F53" i="23"/>
  <c r="F52" i="23"/>
  <c r="F51" i="23"/>
  <c r="F50" i="23"/>
  <c r="F48" i="23"/>
  <c r="F47" i="23"/>
  <c r="F46" i="23"/>
  <c r="F45" i="23"/>
  <c r="F43" i="23"/>
  <c r="F42" i="23"/>
  <c r="F41" i="23"/>
  <c r="F40" i="23"/>
  <c r="D59" i="23"/>
  <c r="D58" i="23"/>
  <c r="D56" i="23"/>
  <c r="D55" i="23"/>
  <c r="D54" i="23"/>
  <c r="D48" i="23"/>
  <c r="D47" i="23"/>
  <c r="D46" i="23"/>
  <c r="D45" i="23"/>
  <c r="D44" i="23"/>
  <c r="D42" i="23"/>
  <c r="M10" i="19" l="1"/>
  <c r="F14" i="19"/>
  <c r="F11" i="19"/>
  <c r="E14" i="19"/>
  <c r="E11" i="19"/>
  <c r="J13" i="19"/>
  <c r="G13" i="19"/>
  <c r="J12" i="19"/>
  <c r="G12" i="19"/>
  <c r="J10" i="19"/>
  <c r="G10" i="19"/>
  <c r="J9" i="19"/>
  <c r="G9" i="19"/>
  <c r="D13" i="19"/>
  <c r="D10" i="19"/>
  <c r="D12" i="19"/>
  <c r="D9" i="19"/>
  <c r="L14" i="19"/>
  <c r="L11" i="19"/>
  <c r="K14" i="19"/>
  <c r="K11" i="19"/>
  <c r="I14" i="19"/>
  <c r="I11" i="19"/>
  <c r="H14" i="19"/>
  <c r="H11" i="19"/>
  <c r="C14" i="19"/>
  <c r="C11" i="19"/>
  <c r="D14" i="19" l="1"/>
  <c r="S10" i="19"/>
  <c r="J11" i="19"/>
  <c r="J14" i="19"/>
  <c r="G14" i="19"/>
  <c r="G11" i="19"/>
  <c r="D11" i="19"/>
  <c r="O33" i="23" l="1"/>
  <c r="N33" i="23"/>
  <c r="N62" i="23" s="1"/>
  <c r="D33" i="23"/>
  <c r="D62" i="23" s="1"/>
  <c r="O53" i="23"/>
  <c r="O52" i="23"/>
  <c r="O51" i="23"/>
  <c r="K53" i="23"/>
  <c r="K52" i="23"/>
  <c r="K51" i="23"/>
  <c r="G53" i="23"/>
  <c r="G52" i="23"/>
  <c r="G51" i="23"/>
  <c r="C53" i="23"/>
  <c r="C52" i="23"/>
  <c r="C51" i="23"/>
  <c r="B53" i="23"/>
  <c r="B52" i="23"/>
  <c r="R52" i="23" s="1"/>
  <c r="B51" i="23"/>
  <c r="O62" i="23" l="1"/>
  <c r="S53" i="23"/>
  <c r="S52" i="23"/>
  <c r="R51" i="23"/>
  <c r="R53" i="23"/>
  <c r="S51" i="23"/>
  <c r="P38" i="23"/>
  <c r="N38" i="23"/>
  <c r="L38" i="23"/>
  <c r="J38" i="23"/>
  <c r="H38" i="23"/>
  <c r="F38" i="23"/>
  <c r="D38" i="23"/>
  <c r="B38" i="23"/>
  <c r="Q33" i="23" l="1"/>
  <c r="P33" i="23"/>
  <c r="P62" i="23" s="1"/>
  <c r="M33" i="23"/>
  <c r="L33" i="23"/>
  <c r="L62" i="23" s="1"/>
  <c r="K33" i="23"/>
  <c r="J33" i="23"/>
  <c r="J62" i="23" s="1"/>
  <c r="I33" i="23"/>
  <c r="H33" i="23"/>
  <c r="H62" i="23" s="1"/>
  <c r="T62" i="23" s="1"/>
  <c r="G33" i="23"/>
  <c r="F33" i="23"/>
  <c r="F62" i="23" s="1"/>
  <c r="E33" i="23"/>
  <c r="E62" i="23" s="1"/>
  <c r="B33" i="23"/>
  <c r="F9" i="16"/>
  <c r="F8" i="16"/>
  <c r="F15" i="16"/>
  <c r="I62" i="23" l="1"/>
  <c r="M62" i="23"/>
  <c r="B62" i="23"/>
  <c r="R62" i="23" s="1"/>
  <c r="C62" i="23"/>
  <c r="G62" i="23"/>
  <c r="K62" i="23"/>
  <c r="Q62" i="23"/>
  <c r="H9" i="16"/>
  <c r="H8" i="16"/>
  <c r="U33" i="23"/>
  <c r="R33" i="23"/>
  <c r="S33" i="23"/>
  <c r="T33" i="23"/>
  <c r="T38" i="23"/>
  <c r="R38" i="23"/>
  <c r="U32" i="23"/>
  <c r="U30" i="23"/>
  <c r="U29" i="23"/>
  <c r="U27" i="23"/>
  <c r="U26" i="23"/>
  <c r="U25" i="23"/>
  <c r="U19" i="23"/>
  <c r="U18" i="23"/>
  <c r="U17" i="23"/>
  <c r="U16" i="23"/>
  <c r="U15" i="23"/>
  <c r="T32" i="23"/>
  <c r="T30" i="23"/>
  <c r="T29" i="23"/>
  <c r="T27" i="23"/>
  <c r="T26" i="23"/>
  <c r="T25" i="23"/>
  <c r="T19" i="23"/>
  <c r="T18" i="23"/>
  <c r="T17" i="23"/>
  <c r="T16" i="23"/>
  <c r="T15" i="23"/>
  <c r="U13" i="23"/>
  <c r="T13" i="23"/>
  <c r="S29" i="23"/>
  <c r="S27" i="23"/>
  <c r="S25" i="23"/>
  <c r="S21" i="23"/>
  <c r="S19" i="23"/>
  <c r="S18" i="23"/>
  <c r="S17" i="23"/>
  <c r="S16" i="23"/>
  <c r="S14" i="23"/>
  <c r="S13" i="23"/>
  <c r="S12" i="23"/>
  <c r="R29" i="23"/>
  <c r="R27" i="23"/>
  <c r="R25" i="23"/>
  <c r="R21" i="23"/>
  <c r="R19" i="23"/>
  <c r="R18" i="23"/>
  <c r="R17" i="23"/>
  <c r="R16" i="23"/>
  <c r="R14" i="23"/>
  <c r="R13" i="23"/>
  <c r="R12" i="23"/>
  <c r="S11" i="23"/>
  <c r="R11" i="23"/>
  <c r="Q61" i="23"/>
  <c r="Q59" i="23"/>
  <c r="Q58" i="23"/>
  <c r="Q56" i="23"/>
  <c r="Q55" i="23"/>
  <c r="Q54" i="23"/>
  <c r="Q48" i="23"/>
  <c r="Q47" i="23"/>
  <c r="Q46" i="23"/>
  <c r="Q45" i="23"/>
  <c r="Q44" i="23"/>
  <c r="Q42" i="23"/>
  <c r="O58" i="23"/>
  <c r="O56" i="23"/>
  <c r="O54" i="23"/>
  <c r="O50" i="23"/>
  <c r="O48" i="23"/>
  <c r="O47" i="23"/>
  <c r="O46" i="23"/>
  <c r="O45" i="23"/>
  <c r="O43" i="23"/>
  <c r="O42" i="23"/>
  <c r="O41" i="23"/>
  <c r="O40" i="23"/>
  <c r="M61" i="23"/>
  <c r="M59" i="23"/>
  <c r="M58" i="23"/>
  <c r="M56" i="23"/>
  <c r="M55" i="23"/>
  <c r="M54" i="23"/>
  <c r="M48" i="23"/>
  <c r="M47" i="23"/>
  <c r="M46" i="23"/>
  <c r="M45" i="23"/>
  <c r="M44" i="23"/>
  <c r="M42" i="23"/>
  <c r="K58" i="23"/>
  <c r="K56" i="23"/>
  <c r="K54" i="23"/>
  <c r="K50" i="23"/>
  <c r="K48" i="23"/>
  <c r="K47" i="23"/>
  <c r="K46" i="23"/>
  <c r="K45" i="23"/>
  <c r="K43" i="23"/>
  <c r="K42" i="23"/>
  <c r="K41" i="23"/>
  <c r="K40" i="23"/>
  <c r="I61" i="23"/>
  <c r="I59" i="23"/>
  <c r="I58" i="23"/>
  <c r="I56" i="23"/>
  <c r="I55" i="23"/>
  <c r="I54" i="23"/>
  <c r="I48" i="23"/>
  <c r="I47" i="23"/>
  <c r="I46" i="23"/>
  <c r="I45" i="23"/>
  <c r="I44" i="23"/>
  <c r="I42" i="23"/>
  <c r="G58" i="23"/>
  <c r="G56" i="23"/>
  <c r="G54" i="23"/>
  <c r="G50" i="23"/>
  <c r="G48" i="23"/>
  <c r="G47" i="23"/>
  <c r="G46" i="23"/>
  <c r="G45" i="23"/>
  <c r="G43" i="23"/>
  <c r="G42" i="23"/>
  <c r="G41" i="23"/>
  <c r="G40" i="23"/>
  <c r="T54" i="23"/>
  <c r="T59" i="23"/>
  <c r="E61" i="23"/>
  <c r="E59" i="23"/>
  <c r="E58" i="23"/>
  <c r="E56" i="23"/>
  <c r="E55" i="23"/>
  <c r="E54" i="23"/>
  <c r="E48" i="23"/>
  <c r="E47" i="23"/>
  <c r="E46" i="23"/>
  <c r="E45" i="23"/>
  <c r="E44" i="23"/>
  <c r="E42" i="23"/>
  <c r="C58" i="23"/>
  <c r="C54" i="23"/>
  <c r="C50" i="23"/>
  <c r="C48" i="23"/>
  <c r="C47" i="23"/>
  <c r="C46" i="23"/>
  <c r="C45" i="23"/>
  <c r="C43" i="23"/>
  <c r="C42" i="23"/>
  <c r="C41" i="23"/>
  <c r="T47" i="23"/>
  <c r="B58" i="23"/>
  <c r="B56" i="23"/>
  <c r="B54" i="23"/>
  <c r="B50" i="23"/>
  <c r="B48" i="23"/>
  <c r="B47" i="23"/>
  <c r="B46" i="23"/>
  <c r="B45" i="23"/>
  <c r="B43" i="23"/>
  <c r="B42" i="23"/>
  <c r="B41" i="23"/>
  <c r="B40" i="23"/>
  <c r="R40" i="23" s="1"/>
  <c r="C40" i="23"/>
  <c r="U62" i="23" l="1"/>
  <c r="S62" i="23"/>
  <c r="S56" i="23"/>
  <c r="S47" i="23"/>
  <c r="S42" i="23"/>
  <c r="U56" i="23"/>
  <c r="U61" i="23"/>
  <c r="U59" i="23"/>
  <c r="U55" i="23"/>
  <c r="U54" i="23"/>
  <c r="U48" i="23"/>
  <c r="U47" i="23"/>
  <c r="U45" i="23"/>
  <c r="S50" i="23"/>
  <c r="S46" i="23"/>
  <c r="S45" i="23"/>
  <c r="R42" i="23"/>
  <c r="T45" i="23"/>
  <c r="T56" i="23"/>
  <c r="R47" i="23"/>
  <c r="S54" i="23"/>
  <c r="U58" i="23"/>
  <c r="R56" i="23"/>
  <c r="R50" i="23"/>
  <c r="S58" i="23"/>
  <c r="S43" i="23"/>
  <c r="S48" i="23"/>
  <c r="U46" i="23"/>
  <c r="R45" i="23"/>
  <c r="R46" i="23"/>
  <c r="R54" i="23"/>
  <c r="T48" i="23"/>
  <c r="T55" i="23"/>
  <c r="T61" i="23"/>
  <c r="R43" i="23"/>
  <c r="R48" i="23"/>
  <c r="R58" i="23"/>
  <c r="T46" i="23"/>
  <c r="T58" i="23"/>
  <c r="S41" i="23"/>
  <c r="R41" i="23"/>
  <c r="U44" i="23"/>
  <c r="U42" i="23"/>
  <c r="T42" i="23"/>
  <c r="S40" i="23"/>
  <c r="T44" i="23"/>
  <c r="C3" i="23"/>
  <c r="C2" i="23"/>
  <c r="E1" i="23"/>
  <c r="C1" i="23"/>
  <c r="F25" i="16"/>
  <c r="H26" i="16" s="1"/>
  <c r="L82" i="23" l="1"/>
  <c r="R66" i="23"/>
  <c r="L72" i="23"/>
  <c r="K82" i="23"/>
  <c r="K72" i="23"/>
  <c r="J82" i="23"/>
  <c r="J72" i="23"/>
  <c r="R36" i="23"/>
  <c r="N7" i="23"/>
  <c r="J7" i="23"/>
  <c r="F7" i="23"/>
  <c r="R7" i="23"/>
  <c r="B7" i="23"/>
  <c r="H25" i="16"/>
  <c r="R10" i="19"/>
  <c r="D82" i="23" l="1"/>
  <c r="D72" i="23"/>
  <c r="F66" i="23"/>
  <c r="F36" i="23"/>
  <c r="F82" i="23"/>
  <c r="F72" i="23"/>
  <c r="J66" i="23"/>
  <c r="J36" i="23"/>
  <c r="B82" i="23"/>
  <c r="B72" i="23"/>
  <c r="B66" i="23"/>
  <c r="B36" i="23"/>
  <c r="H82" i="23"/>
  <c r="H72" i="23"/>
  <c r="N66" i="23"/>
  <c r="N36" i="23"/>
  <c r="R13" i="19"/>
  <c r="S13" i="19"/>
  <c r="R9" i="19"/>
  <c r="R11" i="19" s="1"/>
  <c r="S9" i="19"/>
  <c r="R12" i="19"/>
  <c r="S12" i="19"/>
  <c r="M11" i="19"/>
  <c r="M14" i="19"/>
  <c r="B14" i="19"/>
  <c r="R14" i="19" l="1"/>
  <c r="B11" i="19"/>
</calcChain>
</file>

<file path=xl/sharedStrings.xml><?xml version="1.0" encoding="utf-8"?>
<sst xmlns="http://schemas.openxmlformats.org/spreadsheetml/2006/main" count="502" uniqueCount="98">
  <si>
    <t>Reporting Period</t>
  </si>
  <si>
    <t>through</t>
  </si>
  <si>
    <t>Report Run Date</t>
  </si>
  <si>
    <t>MCO Name</t>
  </si>
  <si>
    <t>Total</t>
  </si>
  <si>
    <t>[Enter analysis here]</t>
  </si>
  <si>
    <t>ABCB Total</t>
  </si>
  <si>
    <t>Consumer Delegated</t>
  </si>
  <si>
    <t>Consumer Directed</t>
  </si>
  <si>
    <t>Community Benefit Changes</t>
  </si>
  <si>
    <t>Consumer Directed or Consumer Delegated Changes</t>
  </si>
  <si>
    <t>ABCB</t>
  </si>
  <si>
    <t>SDCB</t>
  </si>
  <si>
    <t>Services</t>
  </si>
  <si>
    <t>Adult Day Health</t>
  </si>
  <si>
    <t>Assisted Living</t>
  </si>
  <si>
    <t>Community Transition Services</t>
  </si>
  <si>
    <t>Emergency Response</t>
  </si>
  <si>
    <t>Employment Supports</t>
  </si>
  <si>
    <t>Environmental Modifications</t>
  </si>
  <si>
    <t>Home Health Aide</t>
  </si>
  <si>
    <t>Private Duty Nursing for Adults</t>
  </si>
  <si>
    <t>Respite</t>
  </si>
  <si>
    <t>Skilled Maintenance Therapy Services</t>
  </si>
  <si>
    <t>Behavior Support Consultation Services</t>
  </si>
  <si>
    <t>Customized Community Support</t>
  </si>
  <si>
    <t>N/A</t>
  </si>
  <si>
    <t>Related Goods</t>
  </si>
  <si>
    <t>Specialized Therapies</t>
  </si>
  <si>
    <t>Transportation (Non-Medical)</t>
  </si>
  <si>
    <t>In Care Plan</t>
  </si>
  <si>
    <t>Used</t>
  </si>
  <si>
    <t xml:space="preserve">SDCB </t>
  </si>
  <si>
    <t xml:space="preserve">ABCB </t>
  </si>
  <si>
    <t xml:space="preserve"> Total</t>
  </si>
  <si>
    <t>TOTAL CARE PLANS/USED</t>
  </si>
  <si>
    <t>Personal Care Services  0-10 hours week</t>
  </si>
  <si>
    <t>Institutional Care Transitions (COE 081, 083, 084) to Community</t>
  </si>
  <si>
    <t>Member Transitions (Not COE 081, 083, 084) to Community</t>
  </si>
  <si>
    <t>Percent of Unique Members With Services in Care Plan and Unique Members Who Used the Services in the Reporting Period</t>
  </si>
  <si>
    <t>Average</t>
  </si>
  <si>
    <t>Members Transitioning From Nursing Facility to Community</t>
  </si>
  <si>
    <t>ABCB &amp; SDCB  Unique Members With Services in Care Plan and Unique Members Who Used the Services in the Reporting Period</t>
  </si>
  <si>
    <t>ABCB &amp; SDCB Cost of Community Care</t>
  </si>
  <si>
    <r>
      <t>Personal Care Services</t>
    </r>
    <r>
      <rPr>
        <b/>
        <i/>
        <sz val="11"/>
        <rFont val="Arial"/>
        <family val="2"/>
      </rPr>
      <t xml:space="preserve"> </t>
    </r>
    <r>
      <rPr>
        <sz val="11"/>
        <rFont val="Arial"/>
        <family val="2"/>
      </rPr>
      <t>0-10 hours week</t>
    </r>
  </si>
  <si>
    <r>
      <t>Personal Care Services</t>
    </r>
    <r>
      <rPr>
        <b/>
        <i/>
        <sz val="11"/>
        <color theme="1"/>
        <rFont val="Arial"/>
        <family val="2"/>
      </rPr>
      <t xml:space="preserve"> </t>
    </r>
    <r>
      <rPr>
        <sz val="11"/>
        <rFont val="Arial"/>
        <family val="2"/>
      </rPr>
      <t>11 - 20 hours week</t>
    </r>
  </si>
  <si>
    <r>
      <t>Personal Care Services</t>
    </r>
    <r>
      <rPr>
        <b/>
        <i/>
        <sz val="11"/>
        <color theme="1"/>
        <rFont val="Arial"/>
        <family val="2"/>
      </rPr>
      <t xml:space="preserve"> </t>
    </r>
    <r>
      <rPr>
        <sz val="11"/>
        <rFont val="Arial"/>
        <family val="2"/>
      </rPr>
      <t>21 - 40 hours week</t>
    </r>
  </si>
  <si>
    <r>
      <t>Personal Care Services</t>
    </r>
    <r>
      <rPr>
        <b/>
        <i/>
        <sz val="11"/>
        <color theme="1"/>
        <rFont val="Arial"/>
        <family val="2"/>
      </rPr>
      <t xml:space="preserve"> </t>
    </r>
    <r>
      <rPr>
        <sz val="11"/>
        <rFont val="Arial"/>
        <family val="2"/>
      </rPr>
      <t>41+ hours week</t>
    </r>
  </si>
  <si>
    <t>Initial Self-Assessments Approved &amp; Percent</t>
  </si>
  <si>
    <t>Initial Self-Assessments Denied &amp; Percent</t>
  </si>
  <si>
    <t>Number of Initial Self-Assessments Completed in Quarter &amp; Percent</t>
  </si>
  <si>
    <t>Annual Self-Assessments Approved &amp; Percent</t>
  </si>
  <si>
    <t>Annual Self-Assessments Denied &amp; Percent</t>
  </si>
  <si>
    <t>Average Annual Budget or Care Plans For a Member (Annual Budget Between 80% and 100%)</t>
  </si>
  <si>
    <t>Number of Members that Changed to SDCB from ABCB during the reporting period.</t>
  </si>
  <si>
    <t>Involuntary Change</t>
  </si>
  <si>
    <t>Voluntary Change</t>
  </si>
  <si>
    <t>Percentage</t>
  </si>
  <si>
    <t>Number of Annual Self-Assessments Completed in Quarter &amp; Percent</t>
  </si>
  <si>
    <t>ANNUAL BUDGETS - 80% AND HIGHER</t>
  </si>
  <si>
    <t>2. Describe any Support Broker monitoring and training that occurred during the quarter. What corrective actions were required and how were issues resolved? How does this compare to previous reporting periods?</t>
  </si>
  <si>
    <t>Nutritional Counseling</t>
  </si>
  <si>
    <r>
      <t>Number of Members With Annual Budgets or Care Plans Between</t>
    </r>
    <r>
      <rPr>
        <b/>
        <sz val="11"/>
        <color indexed="8"/>
        <rFont val="Arial"/>
        <family val="2"/>
      </rPr>
      <t xml:space="preserve"> 80% and 100%</t>
    </r>
    <r>
      <rPr>
        <sz val="11"/>
        <color indexed="8"/>
        <rFont val="Arial"/>
        <family val="2"/>
      </rPr>
      <t xml:space="preserve"> of the Cost of Care in a Private Nursing Facility</t>
    </r>
  </si>
  <si>
    <r>
      <t xml:space="preserve">Total Amount of ALL Annual Budgets or Care Plans Between </t>
    </r>
    <r>
      <rPr>
        <b/>
        <sz val="11"/>
        <rFont val="Arial"/>
        <family val="2"/>
      </rPr>
      <t xml:space="preserve">80% and 100% </t>
    </r>
    <r>
      <rPr>
        <sz val="11"/>
        <rFont val="Arial"/>
        <family val="2"/>
      </rPr>
      <t>of the Cost of Care in a Private Nursing Facility</t>
    </r>
  </si>
  <si>
    <r>
      <t xml:space="preserve">Number of Members With Annual Budgets or Care Plans that Exceed the Cost of Care in a Private Nursing Facility at </t>
    </r>
    <r>
      <rPr>
        <b/>
        <sz val="11"/>
        <color indexed="8"/>
        <rFont val="Arial"/>
        <family val="2"/>
      </rPr>
      <t>101% or More</t>
    </r>
  </si>
  <si>
    <r>
      <t xml:space="preserve">Total Amount of ALL Annual Budgets or Care Plans at </t>
    </r>
    <r>
      <rPr>
        <b/>
        <sz val="11"/>
        <rFont val="Arial"/>
        <family val="2"/>
      </rPr>
      <t>101% or More</t>
    </r>
    <r>
      <rPr>
        <sz val="11"/>
        <rFont val="Arial"/>
        <family val="2"/>
      </rPr>
      <t xml:space="preserve"> of the Cost of Care in a Private Nursing Facility</t>
    </r>
  </si>
  <si>
    <t>Number of Unique Members</t>
  </si>
  <si>
    <t>Community Benefit Services Questionnaire - CBSQ</t>
  </si>
  <si>
    <t>SDCB Employer of Record (EOR) Self-Assessments</t>
  </si>
  <si>
    <r>
      <t>1. What are the top 3 complaints received from members regarding Support Broker Agencies? List the names of contracted Support Broker agencies with the most complaints during the quarter. What actions are being taken to address member complaints?</t>
    </r>
    <r>
      <rPr>
        <sz val="11"/>
        <rFont val="Arial"/>
        <family val="2"/>
      </rPr>
      <t xml:space="preserve"> If you have employed Support Brokers, were there any issues requiring attention or correction? If yes, what actions were taken? How does this compare to previous reporting periods? </t>
    </r>
  </si>
  <si>
    <t xml:space="preserve">4. How many unique ABCB members utilized 41 or more Personal Care Service hours per week? Of these, how many unique members did not have more than one Care Giver and why? Refer to the Benefit Usage Section of this report to complete the analysis question. </t>
  </si>
  <si>
    <t>5. For members with a Care Plan ending in the quarter list all the reasons why members did not utilize services. Describe each group, ABCB and SDCB, separately. What actions did the MCO take to ensure utilization of services for ABCB and SDCB members? Refer to the Benefit Usage Section of the report when answering this analysis question.</t>
  </si>
  <si>
    <t>Total Number of Members who Completed the CBSQ</t>
  </si>
  <si>
    <t>Total Number of Members Who Refused to Complete the CBSQ</t>
  </si>
  <si>
    <t>Average Annual Budget or Care Plan For a Member at Annual Budget 101% or More</t>
  </si>
  <si>
    <t>ABCB &amp; SDCB Care Plan End Dates</t>
  </si>
  <si>
    <t xml:space="preserve">9. How many PCS transfer requests were there this reporting period and how many were approved and/or denied? Explain the reasons for the denials. How does this compare to prior periods? Refer to the Transitions Section of the report when completing the analysis question. </t>
  </si>
  <si>
    <t>PCS Transfer Requests</t>
  </si>
  <si>
    <t>Total Number of PCS Transfer Requests this Period</t>
  </si>
  <si>
    <t>Number of Members that Changed from SDCB to ABCB during the reporting period.</t>
  </si>
  <si>
    <t>ABCB Changes To</t>
  </si>
  <si>
    <t>3. How many legally responsible individuals were approved to provide care to SDCB members within this report period? How does this compare to previous reporting periods?</t>
  </si>
  <si>
    <t xml:space="preserve">6. List the top three reasons why members refused to complete the Community Benefit Services Questionnaire (CBSQ). How does this compare to the prior period? Refer to the Benefit Usage Section of the report when answering this analysis question. </t>
  </si>
  <si>
    <t>7. How many members completed community reintegration transitions from nursing facilities to the community during the quarter?  What difficulties did members face with this transition?  Briefly describe the  actions taken to ensure transitions happened efficiently and how difficulties were overcome. How does this compare to previous periods? Refer to data in the Transitions Section of report when completing the analysis question.</t>
  </si>
  <si>
    <t>8. Provide an explanation why members voluntarily terminated or involuntarily terminated from SDCB. Explain any identified trends and how this compares to previous reporting periods. Refer to the Transitions Section of the report when answering the analysis question.</t>
  </si>
  <si>
    <t>Total Number of Approved PCS Transfer Requests this Period</t>
  </si>
  <si>
    <t>Total Number of Denied PCS Transfer Requests this Period</t>
  </si>
  <si>
    <t>Start Up Goods</t>
  </si>
  <si>
    <t>Self Directed Personal Care</t>
  </si>
  <si>
    <t>Q1 Total</t>
  </si>
  <si>
    <t>Q2 Total</t>
  </si>
  <si>
    <t>Q3 Total</t>
  </si>
  <si>
    <t>Q4 Total</t>
  </si>
  <si>
    <t>From ABCB</t>
  </si>
  <si>
    <t>From SDCB</t>
  </si>
  <si>
    <t>Total From ABCB</t>
  </si>
  <si>
    <t>Total From SDCB</t>
  </si>
  <si>
    <t>Number of Care Plans Ending in Quarter
(Excludes Transition of Care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</si>
</sst>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
    <numFmt numFmtId="165" formatCode="_(* #,##0_);_(* \(#,##0\);_(* &quot;-&quot;??_);_(@_)"/>
  </numFmts>
  <fonts count="23" x14ac:knownFonts="1">
    <font>
      <sz val="11"/>
      <color theme="1"/>
      <name val="Calibri"/>
      <family val="2"/>
      <scheme val="minor"/>
    </font>
    <font>
      <b/>
      <sz val="11"/>
      <name val="Arial"/>
      <family val="2"/>
    </font>
    <font>
      <sz val="11"/>
      <color indexed="8"/>
      <name val="Arial"/>
      <family val="2"/>
    </font>
    <font>
      <sz val="11"/>
      <color indexed="8"/>
      <name val="Arial"/>
      <family val="2"/>
    </font>
    <font>
      <sz val="11"/>
      <color indexed="8"/>
      <name val="Calibri"/>
      <family val="2"/>
    </font>
    <font>
      <b/>
      <sz val="11"/>
      <color indexed="8"/>
      <name val="Arial"/>
      <family val="2"/>
    </font>
    <font>
      <sz val="11"/>
      <name val="Arial"/>
      <family val="2"/>
    </font>
    <font>
      <b/>
      <sz val="11"/>
      <color theme="1"/>
      <name val="Calibri"/>
      <family val="2"/>
      <scheme val="minor"/>
    </font>
    <font>
      <b/>
      <sz val="10"/>
      <color indexed="8"/>
      <name val="Arial"/>
      <family val="2"/>
    </font>
    <font>
      <b/>
      <sz val="11"/>
      <color theme="1"/>
      <name val="Arial"/>
      <family val="2"/>
    </font>
    <font>
      <sz val="11"/>
      <color theme="1"/>
      <name val="Arial"/>
      <family val="2"/>
    </font>
    <font>
      <b/>
      <i/>
      <sz val="11"/>
      <name val="Arial"/>
      <family val="2"/>
    </font>
    <font>
      <b/>
      <i/>
      <sz val="11"/>
      <color theme="1"/>
      <name val="Arial"/>
      <family val="2"/>
    </font>
    <font>
      <b/>
      <sz val="12"/>
      <color theme="1"/>
      <name val="Arial"/>
      <family val="2"/>
    </font>
    <font>
      <b/>
      <sz val="14"/>
      <color rgb="FF0070C0"/>
      <name val="Arial"/>
      <family val="2"/>
    </font>
    <font>
      <b/>
      <sz val="12"/>
      <color rgb="FF0070C0"/>
      <name val="Arial"/>
      <family val="2"/>
    </font>
    <font>
      <b/>
      <sz val="14"/>
      <name val="Arial"/>
      <family val="2"/>
    </font>
    <font>
      <b/>
      <sz val="12"/>
      <name val="Arial"/>
      <family val="2"/>
    </font>
    <font>
      <b/>
      <sz val="11"/>
      <name val="Calibri"/>
      <family val="2"/>
      <scheme val="minor"/>
    </font>
    <font>
      <sz val="11"/>
      <name val="Calibri"/>
      <family val="2"/>
      <scheme val="minor"/>
    </font>
    <font>
      <sz val="8"/>
      <color indexed="8"/>
      <name val="Arial"/>
      <family val="2"/>
    </font>
    <font>
      <sz val="11"/>
      <color theme="1"/>
      <name val="Calibri"/>
      <family val="2"/>
      <scheme val="minor"/>
    </font>
    <font>
      <b/>
      <sz val="16"/>
      <color rgb="FFFF0000"/>
      <name val="Arial"/>
      <family val="2"/>
    </font>
  </fonts>
  <fills count="1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
      <patternFill patternType="solid">
        <fgColor theme="4"/>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4" tint="0.39994506668294322"/>
        <bgColor indexed="64"/>
      </patternFill>
    </fill>
    <fill>
      <patternFill patternType="solid">
        <fgColor theme="0" tint="-0.34998626667073579"/>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9" fontId="4" fillId="0" borderId="0" applyFont="0" applyFill="0" applyBorder="0" applyAlignment="0" applyProtection="0"/>
    <xf numFmtId="43" fontId="21" fillId="0" borderId="0" applyFont="0" applyFill="0" applyBorder="0" applyAlignment="0" applyProtection="0"/>
  </cellStyleXfs>
  <cellXfs count="228">
    <xf numFmtId="0" fontId="0" fillId="0" borderId="0" xfId="0"/>
    <xf numFmtId="14" fontId="2" fillId="0" borderId="2" xfId="0" applyNumberFormat="1" applyFont="1" applyBorder="1" applyAlignment="1" applyProtection="1">
      <alignment horizontal="center"/>
      <protection locked="0"/>
    </xf>
    <xf numFmtId="0" fontId="2" fillId="0" borderId="0" xfId="0" applyFont="1" applyFill="1"/>
    <xf numFmtId="0" fontId="3" fillId="0" borderId="0" xfId="0" applyFont="1"/>
    <xf numFmtId="0" fontId="3" fillId="0" borderId="0" xfId="0" applyFont="1" applyAlignment="1">
      <alignment wrapText="1"/>
    </xf>
    <xf numFmtId="0" fontId="2" fillId="0" borderId="0" xfId="0" applyFont="1" applyFill="1" applyProtection="1"/>
    <xf numFmtId="0" fontId="3" fillId="0" borderId="0" xfId="0" applyFont="1" applyProtection="1"/>
    <xf numFmtId="0" fontId="2" fillId="2" borderId="3" xfId="0" applyFont="1" applyFill="1" applyBorder="1" applyAlignment="1" applyProtection="1">
      <alignment horizontal="center"/>
    </xf>
    <xf numFmtId="0" fontId="2" fillId="2" borderId="3" xfId="0" applyFont="1" applyFill="1" applyBorder="1" applyAlignment="1">
      <alignment horizontal="center"/>
    </xf>
    <xf numFmtId="0" fontId="3" fillId="0" borderId="0" xfId="0" applyFont="1" applyAlignment="1" applyProtection="1">
      <alignment wrapText="1"/>
    </xf>
    <xf numFmtId="0" fontId="3" fillId="0" borderId="0" xfId="0" applyFont="1" applyFill="1" applyProtection="1"/>
    <xf numFmtId="0" fontId="5" fillId="2" borderId="4"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Border="1" applyAlignment="1" applyProtection="1">
      <alignment wrapText="1"/>
    </xf>
    <xf numFmtId="14" fontId="2" fillId="0" borderId="1" xfId="0" applyNumberFormat="1" applyFont="1" applyBorder="1" applyAlignment="1" applyProtection="1">
      <alignment horizontal="center"/>
      <protection locked="0"/>
    </xf>
    <xf numFmtId="0" fontId="5" fillId="4" borderId="4" xfId="0" applyFont="1" applyFill="1" applyBorder="1" applyAlignment="1" applyProtection="1">
      <alignment vertical="top" wrapText="1"/>
    </xf>
    <xf numFmtId="0" fontId="1" fillId="4" borderId="4" xfId="0" applyFont="1" applyFill="1" applyBorder="1" applyAlignment="1" applyProtection="1">
      <alignment horizontal="left" vertical="top" wrapText="1"/>
    </xf>
    <xf numFmtId="14" fontId="2" fillId="0" borderId="1" xfId="0" applyNumberFormat="1" applyFont="1" applyBorder="1" applyAlignment="1" applyProtection="1">
      <alignment horizontal="center"/>
    </xf>
    <xf numFmtId="14" fontId="2" fillId="0" borderId="2" xfId="0" applyNumberFormat="1" applyFont="1" applyBorder="1" applyAlignment="1" applyProtection="1">
      <alignment horizontal="center"/>
    </xf>
    <xf numFmtId="0" fontId="2" fillId="0" borderId="0" xfId="0" applyFont="1" applyAlignment="1" applyProtection="1">
      <alignment horizontal="right" wrapText="1"/>
    </xf>
    <xf numFmtId="0" fontId="5" fillId="5" borderId="4" xfId="0" applyFont="1" applyFill="1" applyBorder="1" applyAlignment="1" applyProtection="1">
      <alignment wrapText="1"/>
    </xf>
    <xf numFmtId="0" fontId="3" fillId="5" borderId="4" xfId="0" applyFont="1" applyFill="1" applyBorder="1" applyAlignment="1" applyProtection="1">
      <alignment wrapText="1"/>
    </xf>
    <xf numFmtId="0" fontId="5" fillId="0" borderId="4" xfId="0" applyFont="1" applyBorder="1" applyAlignment="1" applyProtection="1">
      <alignment wrapText="1"/>
    </xf>
    <xf numFmtId="0" fontId="5" fillId="5" borderId="4" xfId="0" applyFont="1" applyFill="1" applyBorder="1" applyAlignment="1" applyProtection="1">
      <alignment horizontal="center" vertical="top" wrapText="1"/>
    </xf>
    <xf numFmtId="0" fontId="8" fillId="2" borderId="4" xfId="0" applyFont="1" applyFill="1" applyBorder="1" applyAlignment="1" applyProtection="1">
      <alignment horizontal="center" vertical="center" wrapText="1"/>
    </xf>
    <xf numFmtId="0" fontId="10" fillId="0" borderId="4" xfId="0" applyFont="1" applyBorder="1"/>
    <xf numFmtId="0" fontId="9" fillId="0" borderId="4" xfId="0" applyFont="1" applyFill="1" applyBorder="1"/>
    <xf numFmtId="0" fontId="9" fillId="9" borderId="4" xfId="0" applyFont="1" applyFill="1" applyBorder="1" applyAlignment="1">
      <alignment horizontal="center"/>
    </xf>
    <xf numFmtId="0" fontId="9" fillId="7" borderId="4" xfId="0" applyFont="1" applyFill="1" applyBorder="1" applyAlignment="1">
      <alignment horizontal="center"/>
    </xf>
    <xf numFmtId="0" fontId="10" fillId="8" borderId="4" xfId="0" applyFont="1" applyFill="1" applyBorder="1"/>
    <xf numFmtId="0" fontId="9" fillId="7" borderId="4" xfId="0" applyFont="1" applyFill="1" applyBorder="1"/>
    <xf numFmtId="9" fontId="10" fillId="4" borderId="4" xfId="0" applyNumberFormat="1" applyFont="1" applyFill="1" applyBorder="1"/>
    <xf numFmtId="10" fontId="10" fillId="4" borderId="4" xfId="0" applyNumberFormat="1" applyFont="1" applyFill="1" applyBorder="1"/>
    <xf numFmtId="9" fontId="10" fillId="10" borderId="4" xfId="0" applyNumberFormat="1" applyFont="1" applyFill="1" applyBorder="1"/>
    <xf numFmtId="0" fontId="10" fillId="0" borderId="0" xfId="0" applyFont="1"/>
    <xf numFmtId="10" fontId="10" fillId="0" borderId="0" xfId="0" applyNumberFormat="1" applyFont="1" applyFill="1" applyBorder="1"/>
    <xf numFmtId="0" fontId="5" fillId="0" borderId="4" xfId="0" applyFont="1" applyBorder="1" applyAlignment="1" applyProtection="1">
      <alignment horizontal="right" wrapText="1"/>
    </xf>
    <xf numFmtId="0" fontId="5" fillId="0" borderId="4" xfId="0" applyFont="1" applyFill="1" applyBorder="1" applyAlignment="1" applyProtection="1">
      <alignment horizontal="right" vertical="top" wrapText="1"/>
    </xf>
    <xf numFmtId="0" fontId="5" fillId="0" borderId="10" xfId="0" applyFont="1" applyFill="1" applyBorder="1" applyAlignment="1" applyProtection="1">
      <alignment horizontal="left" vertical="center" wrapText="1"/>
    </xf>
    <xf numFmtId="0" fontId="2" fillId="0" borderId="0" xfId="0" applyFont="1" applyFill="1" applyBorder="1" applyAlignment="1" applyProtection="1">
      <alignment horizontal="left" vertical="top" wrapText="1"/>
    </xf>
    <xf numFmtId="0" fontId="1" fillId="10" borderId="4" xfId="0" applyFont="1" applyFill="1" applyBorder="1" applyAlignment="1">
      <alignment wrapText="1"/>
    </xf>
    <xf numFmtId="9" fontId="6" fillId="12" borderId="4" xfId="0" applyNumberFormat="1" applyFont="1" applyFill="1" applyBorder="1" applyAlignment="1"/>
    <xf numFmtId="0" fontId="6" fillId="10" borderId="4" xfId="0" applyFont="1" applyFill="1" applyBorder="1" applyAlignment="1">
      <alignment horizontal="left"/>
    </xf>
    <xf numFmtId="0" fontId="1" fillId="0" borderId="4" xfId="0" applyFont="1" applyBorder="1" applyAlignment="1">
      <alignment horizontal="right" wrapText="1"/>
    </xf>
    <xf numFmtId="9" fontId="6" fillId="12" borderId="4" xfId="0" applyNumberFormat="1" applyFont="1" applyFill="1" applyBorder="1" applyAlignment="1">
      <alignment horizontal="right"/>
    </xf>
    <xf numFmtId="9" fontId="6" fillId="10" borderId="4" xfId="0" applyNumberFormat="1" applyFont="1" applyFill="1" applyBorder="1"/>
    <xf numFmtId="0" fontId="1" fillId="0" borderId="0" xfId="0" applyFont="1" applyAlignment="1">
      <alignment horizontal="right" wrapText="1"/>
    </xf>
    <xf numFmtId="1" fontId="6" fillId="10" borderId="4" xfId="0" applyNumberFormat="1" applyFont="1" applyFill="1" applyBorder="1" applyAlignment="1">
      <alignment horizontal="left"/>
    </xf>
    <xf numFmtId="0" fontId="19" fillId="0" borderId="0" xfId="0" applyFont="1"/>
    <xf numFmtId="3" fontId="6" fillId="0" borderId="4" xfId="0" applyNumberFormat="1" applyFont="1" applyBorder="1" applyAlignment="1" applyProtection="1">
      <alignment horizontal="center"/>
      <protection locked="0"/>
    </xf>
    <xf numFmtId="3" fontId="6" fillId="4" borderId="4" xfId="0" applyNumberFormat="1" applyFont="1" applyFill="1" applyBorder="1" applyAlignment="1" applyProtection="1">
      <alignment horizontal="center"/>
    </xf>
    <xf numFmtId="164" fontId="6" fillId="0" borderId="4" xfId="0" applyNumberFormat="1" applyFont="1" applyBorder="1" applyAlignment="1" applyProtection="1">
      <alignment horizontal="center"/>
      <protection locked="0"/>
    </xf>
    <xf numFmtId="164" fontId="6" fillId="4" borderId="4" xfId="0" applyNumberFormat="1" applyFont="1" applyFill="1" applyBorder="1" applyAlignment="1" applyProtection="1">
      <alignment horizontal="center"/>
    </xf>
    <xf numFmtId="164" fontId="1" fillId="12" borderId="4" xfId="1" applyNumberFormat="1" applyFont="1" applyFill="1" applyBorder="1" applyAlignment="1" applyProtection="1">
      <alignment horizontal="center"/>
    </xf>
    <xf numFmtId="164" fontId="1" fillId="4" borderId="4" xfId="1" applyNumberFormat="1" applyFont="1" applyFill="1" applyBorder="1" applyAlignment="1" applyProtection="1">
      <alignment horizontal="center"/>
    </xf>
    <xf numFmtId="0" fontId="2" fillId="0" borderId="4" xfId="0" applyFont="1" applyBorder="1" applyAlignment="1" applyProtection="1">
      <alignment horizontal="left" vertical="top" wrapText="1"/>
    </xf>
    <xf numFmtId="0" fontId="6" fillId="3" borderId="4" xfId="0" applyFont="1" applyFill="1" applyBorder="1" applyAlignment="1" applyProtection="1">
      <alignment horizontal="left" vertical="top" wrapText="1"/>
    </xf>
    <xf numFmtId="0" fontId="5" fillId="2" borderId="4" xfId="0" applyFont="1" applyFill="1" applyBorder="1" applyAlignment="1" applyProtection="1">
      <alignment horizontal="center" vertical="center" wrapText="1"/>
    </xf>
    <xf numFmtId="0" fontId="5" fillId="4" borderId="4" xfId="0" applyFont="1" applyFill="1" applyBorder="1" applyAlignment="1" applyProtection="1">
      <alignment vertical="top" wrapText="1"/>
    </xf>
    <xf numFmtId="9" fontId="6" fillId="12" borderId="4" xfId="0" applyNumberFormat="1" applyFont="1" applyFill="1" applyBorder="1" applyAlignment="1"/>
    <xf numFmtId="3" fontId="5" fillId="4" borderId="4" xfId="1" applyNumberFormat="1" applyFont="1" applyFill="1" applyBorder="1" applyAlignment="1" applyProtection="1">
      <alignment horizontal="center"/>
    </xf>
    <xf numFmtId="3" fontId="2" fillId="12" borderId="4" xfId="0" applyNumberFormat="1" applyFont="1" applyFill="1" applyBorder="1" applyAlignment="1" applyProtection="1">
      <alignment horizontal="center"/>
    </xf>
    <xf numFmtId="3" fontId="3" fillId="12" borderId="4" xfId="0" applyNumberFormat="1" applyFont="1" applyFill="1" applyBorder="1" applyAlignment="1" applyProtection="1">
      <alignment horizontal="center"/>
    </xf>
    <xf numFmtId="14" fontId="2" fillId="0" borderId="1" xfId="0" applyNumberFormat="1" applyFont="1" applyBorder="1" applyAlignment="1" applyProtection="1">
      <alignment horizontal="center"/>
    </xf>
    <xf numFmtId="14" fontId="2" fillId="0" borderId="2" xfId="0" applyNumberFormat="1" applyFont="1" applyBorder="1" applyAlignment="1" applyProtection="1">
      <alignment horizontal="center"/>
    </xf>
    <xf numFmtId="3" fontId="3" fillId="4" borderId="4" xfId="0" applyNumberFormat="1" applyFont="1" applyFill="1" applyBorder="1" applyAlignment="1" applyProtection="1"/>
    <xf numFmtId="164" fontId="3" fillId="4" borderId="4" xfId="0" applyNumberFormat="1" applyFont="1" applyFill="1" applyBorder="1" applyAlignment="1" applyProtection="1"/>
    <xf numFmtId="0" fontId="15" fillId="0" borderId="13" xfId="0" applyFont="1" applyFill="1" applyBorder="1" applyAlignment="1" applyProtection="1">
      <alignment horizontal="center" vertical="center" wrapText="1"/>
    </xf>
    <xf numFmtId="0" fontId="13" fillId="0" borderId="12" xfId="0" applyFont="1" applyBorder="1" applyAlignment="1">
      <alignment horizontal="center"/>
    </xf>
    <xf numFmtId="0" fontId="10" fillId="0" borderId="13" xfId="0" applyFont="1" applyBorder="1"/>
    <xf numFmtId="0" fontId="6" fillId="0" borderId="4" xfId="0" applyFont="1" applyBorder="1"/>
    <xf numFmtId="0" fontId="0" fillId="0" borderId="0" xfId="0" applyProtection="1"/>
    <xf numFmtId="9" fontId="3" fillId="4" borderId="4" xfId="0" applyNumberFormat="1" applyFont="1" applyFill="1" applyBorder="1" applyAlignment="1" applyProtection="1"/>
    <xf numFmtId="9" fontId="2" fillId="4" borderId="4" xfId="0" applyNumberFormat="1" applyFont="1" applyFill="1" applyBorder="1" applyAlignment="1" applyProtection="1"/>
    <xf numFmtId="3" fontId="5" fillId="0" borderId="4" xfId="1" applyNumberFormat="1" applyFont="1" applyFill="1" applyBorder="1" applyAlignment="1" applyProtection="1">
      <alignment horizontal="center"/>
      <protection locked="0"/>
    </xf>
    <xf numFmtId="3" fontId="6" fillId="10" borderId="4" xfId="0" applyNumberFormat="1" applyFont="1" applyFill="1" applyBorder="1" applyAlignment="1" applyProtection="1">
      <alignment horizontal="center"/>
    </xf>
    <xf numFmtId="164" fontId="6" fillId="10" borderId="4" xfId="0" applyNumberFormat="1" applyFont="1" applyFill="1" applyBorder="1" applyAlignment="1" applyProtection="1">
      <alignment horizontal="center"/>
    </xf>
    <xf numFmtId="0" fontId="22" fillId="0" borderId="0" xfId="0" applyFont="1" applyFill="1" applyProtection="1"/>
    <xf numFmtId="0" fontId="20" fillId="0" borderId="0" xfId="0" applyFont="1" applyProtection="1"/>
    <xf numFmtId="0" fontId="1" fillId="0" borderId="0" xfId="0" applyFont="1" applyFill="1" applyBorder="1" applyAlignment="1" applyProtection="1">
      <alignment horizontal="left" vertical="center" wrapText="1"/>
    </xf>
    <xf numFmtId="14" fontId="2" fillId="0" borderId="0" xfId="0" applyNumberFormat="1" applyFont="1" applyBorder="1" applyAlignment="1" applyProtection="1">
      <alignment horizontal="center"/>
    </xf>
    <xf numFmtId="165" fontId="9" fillId="9" borderId="4" xfId="2" applyNumberFormat="1" applyFont="1" applyFill="1" applyBorder="1" applyAlignment="1">
      <alignment horizontal="center"/>
    </xf>
    <xf numFmtId="165" fontId="9" fillId="7" borderId="4" xfId="2" applyNumberFormat="1" applyFont="1" applyFill="1" applyBorder="1" applyAlignment="1">
      <alignment horizontal="center"/>
    </xf>
    <xf numFmtId="165" fontId="10" fillId="0" borderId="4" xfId="2" applyNumberFormat="1" applyFont="1" applyBorder="1" applyProtection="1">
      <protection locked="0"/>
    </xf>
    <xf numFmtId="165" fontId="10" fillId="8" borderId="4" xfId="2" applyNumberFormat="1" applyFont="1" applyFill="1" applyBorder="1"/>
    <xf numFmtId="165" fontId="10" fillId="4" borderId="4" xfId="2" applyNumberFormat="1" applyFont="1" applyFill="1" applyBorder="1"/>
    <xf numFmtId="165" fontId="10" fillId="10" borderId="4" xfId="2" applyNumberFormat="1" applyFont="1" applyFill="1" applyBorder="1"/>
    <xf numFmtId="165" fontId="0" fillId="0" borderId="0" xfId="2" applyNumberFormat="1" applyFont="1"/>
    <xf numFmtId="165" fontId="6" fillId="0" borderId="4" xfId="2" applyNumberFormat="1" applyFont="1" applyBorder="1" applyAlignment="1" applyProtection="1">
      <protection locked="0"/>
    </xf>
    <xf numFmtId="165" fontId="6" fillId="0" borderId="4" xfId="2" applyNumberFormat="1" applyFont="1" applyBorder="1" applyAlignment="1" applyProtection="1">
      <alignment horizontal="right"/>
      <protection locked="0"/>
    </xf>
    <xf numFmtId="165" fontId="19" fillId="0" borderId="0" xfId="2" applyNumberFormat="1" applyFont="1"/>
    <xf numFmtId="165" fontId="6" fillId="10" borderId="4" xfId="2" applyNumberFormat="1" applyFont="1" applyFill="1" applyBorder="1" applyAlignment="1">
      <alignment horizontal="left"/>
    </xf>
    <xf numFmtId="164" fontId="1" fillId="8" borderId="4" xfId="1" applyNumberFormat="1" applyFont="1" applyFill="1" applyBorder="1" applyAlignment="1" applyProtection="1">
      <alignment horizontal="center"/>
    </xf>
    <xf numFmtId="0" fontId="3" fillId="8" borderId="4" xfId="0" applyFont="1" applyFill="1" applyBorder="1" applyAlignment="1" applyProtection="1"/>
    <xf numFmtId="9" fontId="2" fillId="14" borderId="4" xfId="0" applyNumberFormat="1" applyFont="1" applyFill="1" applyBorder="1" applyAlignment="1" applyProtection="1"/>
    <xf numFmtId="49" fontId="9" fillId="7" borderId="4" xfId="2" applyNumberFormat="1" applyFont="1" applyFill="1" applyBorder="1"/>
    <xf numFmtId="49" fontId="10" fillId="0" borderId="4" xfId="2" applyNumberFormat="1" applyFont="1" applyBorder="1"/>
    <xf numFmtId="49" fontId="9" fillId="0" borderId="4" xfId="2" applyNumberFormat="1" applyFont="1" applyFill="1" applyBorder="1"/>
    <xf numFmtId="165" fontId="10" fillId="0" borderId="4" xfId="2" applyNumberFormat="1" applyFont="1" applyFill="1" applyBorder="1" applyProtection="1">
      <protection locked="0"/>
    </xf>
    <xf numFmtId="49" fontId="10" fillId="0" borderId="4" xfId="2" applyNumberFormat="1" applyFont="1" applyFill="1" applyBorder="1"/>
    <xf numFmtId="0" fontId="10" fillId="0" borderId="4" xfId="0" applyFont="1" applyFill="1" applyBorder="1"/>
    <xf numFmtId="0" fontId="1" fillId="11" borderId="4" xfId="0" applyFont="1" applyFill="1" applyBorder="1" applyAlignment="1">
      <alignment horizontal="center" vertical="center" wrapText="1"/>
    </xf>
    <xf numFmtId="165" fontId="1" fillId="9" borderId="1" xfId="0" applyNumberFormat="1" applyFont="1" applyFill="1" applyBorder="1" applyAlignment="1">
      <alignment horizontal="centerContinuous" vertical="center"/>
    </xf>
    <xf numFmtId="0" fontId="1" fillId="9" borderId="2" xfId="0" applyFont="1" applyFill="1" applyBorder="1" applyAlignment="1">
      <alignment horizontal="centerContinuous" vertical="center"/>
    </xf>
    <xf numFmtId="0" fontId="5" fillId="5" borderId="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3" fillId="0" borderId="12" xfId="0" applyFont="1"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5" fillId="5" borderId="4" xfId="0" applyFont="1" applyFill="1" applyBorder="1" applyAlignment="1" applyProtection="1">
      <alignment horizontal="center" vertical="center"/>
    </xf>
    <xf numFmtId="0" fontId="5" fillId="5" borderId="1"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5" borderId="13" xfId="0" applyFont="1" applyFill="1" applyBorder="1" applyAlignment="1" applyProtection="1">
      <alignment horizontal="center" vertical="center" wrapText="1"/>
    </xf>
    <xf numFmtId="0" fontId="17" fillId="10" borderId="4" xfId="0" applyFont="1" applyFill="1" applyBorder="1" applyAlignment="1">
      <alignment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14" fontId="2" fillId="0" borderId="1" xfId="0" applyNumberFormat="1" applyFont="1" applyBorder="1" applyAlignment="1" applyProtection="1">
      <alignment horizontal="center"/>
      <protection locked="0"/>
    </xf>
    <xf numFmtId="14" fontId="2" fillId="0" borderId="3"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4" borderId="5"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2" fillId="4" borderId="10" xfId="0" applyFont="1" applyFill="1" applyBorder="1" applyAlignment="1" applyProtection="1">
      <alignment horizontal="left" vertical="top" wrapText="1"/>
    </xf>
    <xf numFmtId="0" fontId="2" fillId="0" borderId="5"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6" fillId="4" borderId="5" xfId="0" applyFont="1" applyFill="1" applyBorder="1" applyAlignment="1" applyProtection="1">
      <alignment horizontal="left" vertical="top" wrapText="1"/>
    </xf>
    <xf numFmtId="0" fontId="6" fillId="4" borderId="6" xfId="0" applyFont="1" applyFill="1" applyBorder="1" applyAlignment="1" applyProtection="1">
      <alignment horizontal="left" vertical="top" wrapText="1"/>
    </xf>
    <xf numFmtId="0" fontId="6" fillId="4" borderId="7" xfId="0" applyFont="1" applyFill="1" applyBorder="1" applyAlignment="1" applyProtection="1">
      <alignment horizontal="left" vertical="top" wrapText="1"/>
    </xf>
    <xf numFmtId="0" fontId="6" fillId="4" borderId="8" xfId="0" applyFont="1" applyFill="1" applyBorder="1" applyAlignment="1" applyProtection="1">
      <alignment horizontal="left" vertical="top" wrapText="1"/>
    </xf>
    <xf numFmtId="0" fontId="6" fillId="4" borderId="9" xfId="0" applyFont="1" applyFill="1" applyBorder="1" applyAlignment="1" applyProtection="1">
      <alignment horizontal="left" vertical="top" wrapText="1"/>
    </xf>
    <xf numFmtId="0" fontId="6" fillId="4" borderId="10" xfId="0" applyFont="1" applyFill="1" applyBorder="1" applyAlignment="1" applyProtection="1">
      <alignment horizontal="left" vertical="top" wrapText="1"/>
    </xf>
    <xf numFmtId="165" fontId="7" fillId="6" borderId="1" xfId="2" applyNumberFormat="1" applyFont="1" applyFill="1" applyBorder="1" applyAlignment="1">
      <alignment horizontal="center" vertical="center"/>
    </xf>
    <xf numFmtId="165" fontId="7" fillId="6" borderId="3" xfId="2" applyNumberFormat="1" applyFont="1" applyFill="1" applyBorder="1" applyAlignment="1">
      <alignment horizontal="center" vertical="center"/>
    </xf>
    <xf numFmtId="165" fontId="7" fillId="6" borderId="2" xfId="2" applyNumberFormat="1" applyFont="1" applyFill="1" applyBorder="1" applyAlignment="1">
      <alignment horizontal="center" vertical="center"/>
    </xf>
    <xf numFmtId="0" fontId="7" fillId="13" borderId="9" xfId="0" applyFont="1" applyFill="1" applyBorder="1" applyAlignment="1">
      <alignment horizontal="center" vertical="center"/>
    </xf>
    <xf numFmtId="0" fontId="7" fillId="13" borderId="11" xfId="0" applyFont="1" applyFill="1" applyBorder="1" applyAlignment="1">
      <alignment horizontal="center" vertical="center"/>
    </xf>
    <xf numFmtId="0" fontId="7" fillId="13" borderId="10" xfId="0" applyFont="1" applyFill="1" applyBorder="1" applyAlignment="1">
      <alignment horizontal="center" vertical="center"/>
    </xf>
    <xf numFmtId="0" fontId="17" fillId="0" borderId="1" xfId="0" applyFont="1" applyBorder="1" applyAlignment="1">
      <alignment horizontal="center"/>
    </xf>
    <xf numFmtId="0" fontId="17" fillId="0" borderId="3" xfId="0" applyFont="1" applyBorder="1" applyAlignment="1">
      <alignment horizontal="center"/>
    </xf>
    <xf numFmtId="0" fontId="17" fillId="0" borderId="2" xfId="0" applyFont="1" applyBorder="1" applyAlignment="1">
      <alignment horizontal="center"/>
    </xf>
    <xf numFmtId="165" fontId="6" fillId="10" borderId="1" xfId="2" applyNumberFormat="1" applyFont="1" applyFill="1" applyBorder="1" applyAlignment="1">
      <alignment horizontal="center"/>
    </xf>
    <xf numFmtId="165" fontId="6" fillId="10" borderId="2" xfId="2" applyNumberFormat="1" applyFont="1" applyFill="1" applyBorder="1" applyAlignment="1">
      <alignment horizontal="center"/>
    </xf>
    <xf numFmtId="0" fontId="18" fillId="4" borderId="1" xfId="0" applyFont="1" applyFill="1" applyBorder="1" applyAlignment="1" applyProtection="1">
      <alignment horizontal="center"/>
    </xf>
    <xf numFmtId="0" fontId="18" fillId="4" borderId="2" xfId="0" applyFont="1" applyFill="1" applyBorder="1" applyAlignment="1" applyProtection="1">
      <alignment horizontal="center"/>
    </xf>
    <xf numFmtId="0" fontId="9" fillId="9" borderId="9" xfId="0" applyFont="1" applyFill="1" applyBorder="1" applyAlignment="1">
      <alignment horizontal="center" vertical="center"/>
    </xf>
    <xf numFmtId="0" fontId="9" fillId="9" borderId="10"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165" fontId="1" fillId="0" borderId="1" xfId="2" applyNumberFormat="1" applyFont="1" applyFill="1" applyBorder="1" applyAlignment="1" applyProtection="1">
      <alignment horizontal="center"/>
      <protection locked="0"/>
    </xf>
    <xf numFmtId="165" fontId="1" fillId="0" borderId="2" xfId="2" applyNumberFormat="1" applyFont="1" applyFill="1" applyBorder="1" applyAlignment="1" applyProtection="1">
      <alignment horizontal="center"/>
      <protection locked="0"/>
    </xf>
    <xf numFmtId="0" fontId="1" fillId="9" borderId="9" xfId="0" applyFont="1" applyFill="1" applyBorder="1" applyAlignment="1">
      <alignment horizontal="center" vertical="center"/>
    </xf>
    <xf numFmtId="0" fontId="1" fillId="9" borderId="10" xfId="0" applyFont="1" applyFill="1" applyBorder="1" applyAlignment="1">
      <alignment horizontal="center" vertical="center"/>
    </xf>
    <xf numFmtId="165" fontId="9" fillId="7" borderId="1" xfId="0" applyNumberFormat="1" applyFont="1" applyFill="1" applyBorder="1" applyAlignment="1">
      <alignment horizontal="center" vertical="center"/>
    </xf>
    <xf numFmtId="0" fontId="9" fillId="7" borderId="3" xfId="0" applyFont="1" applyFill="1" applyBorder="1" applyAlignment="1">
      <alignment horizontal="center" vertical="center"/>
    </xf>
    <xf numFmtId="0" fontId="9" fillId="7" borderId="2" xfId="0" applyFont="1" applyFill="1" applyBorder="1" applyAlignment="1">
      <alignment horizontal="center" vertical="center"/>
    </xf>
    <xf numFmtId="165" fontId="9" fillId="9" borderId="1" xfId="2" applyNumberFormat="1" applyFont="1" applyFill="1" applyBorder="1" applyAlignment="1">
      <alignment horizontal="center" vertical="center"/>
    </xf>
    <xf numFmtId="165" fontId="9" fillId="9" borderId="2" xfId="2" applyNumberFormat="1" applyFont="1" applyFill="1" applyBorder="1" applyAlignment="1">
      <alignment horizontal="center" vertical="center"/>
    </xf>
    <xf numFmtId="165" fontId="9" fillId="7" borderId="1" xfId="2" applyNumberFormat="1" applyFont="1" applyFill="1" applyBorder="1" applyAlignment="1">
      <alignment horizontal="center" vertical="center"/>
    </xf>
    <xf numFmtId="165" fontId="9" fillId="7" borderId="2" xfId="2" applyNumberFormat="1" applyFont="1" applyFill="1" applyBorder="1" applyAlignment="1">
      <alignment horizontal="center" vertical="center"/>
    </xf>
    <xf numFmtId="165" fontId="9" fillId="7" borderId="3" xfId="2" applyNumberFormat="1" applyFont="1" applyFill="1" applyBorder="1" applyAlignment="1">
      <alignment horizontal="center" vertical="center"/>
    </xf>
    <xf numFmtId="0" fontId="1" fillId="2" borderId="1"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2" fillId="0" borderId="1" xfId="0" applyFont="1" applyBorder="1" applyAlignment="1" applyProtection="1">
      <alignment horizontal="center"/>
    </xf>
    <xf numFmtId="0" fontId="2" fillId="0" borderId="3" xfId="0" applyFont="1" applyBorder="1" applyAlignment="1" applyProtection="1">
      <alignment horizontal="center"/>
    </xf>
    <xf numFmtId="0" fontId="2" fillId="0" borderId="2" xfId="0" applyFont="1" applyBorder="1" applyAlignment="1" applyProtection="1">
      <alignment horizontal="center"/>
    </xf>
    <xf numFmtId="14" fontId="2" fillId="0" borderId="1" xfId="0" applyNumberFormat="1" applyFont="1" applyBorder="1" applyAlignment="1" applyProtection="1">
      <alignment horizontal="center"/>
    </xf>
    <xf numFmtId="14" fontId="2" fillId="0" borderId="3" xfId="0" applyNumberFormat="1" applyFont="1" applyBorder="1" applyAlignment="1" applyProtection="1">
      <alignment horizontal="center"/>
    </xf>
    <xf numFmtId="14" fontId="2" fillId="0" borderId="2" xfId="0" applyNumberFormat="1" applyFont="1" applyBorder="1" applyAlignment="1" applyProtection="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15" xfId="0" applyFont="1" applyBorder="1" applyAlignment="1">
      <alignment horizontal="center"/>
    </xf>
    <xf numFmtId="0" fontId="13" fillId="0" borderId="6" xfId="0" applyFont="1" applyBorder="1" applyAlignment="1">
      <alignment horizontal="center"/>
    </xf>
    <xf numFmtId="165" fontId="9" fillId="6" borderId="1" xfId="2" applyNumberFormat="1" applyFont="1" applyFill="1" applyBorder="1" applyAlignment="1">
      <alignment horizontal="center" vertical="center" wrapText="1"/>
    </xf>
    <xf numFmtId="165" fontId="9" fillId="6" borderId="3" xfId="2" applyNumberFormat="1" applyFont="1" applyFill="1" applyBorder="1" applyAlignment="1">
      <alignment horizontal="center" vertical="center" wrapText="1"/>
    </xf>
    <xf numFmtId="165" fontId="9" fillId="6" borderId="2" xfId="2" applyNumberFormat="1" applyFont="1" applyFill="1" applyBorder="1" applyAlignment="1">
      <alignment horizontal="center" vertical="center" wrapText="1"/>
    </xf>
    <xf numFmtId="165" fontId="9" fillId="6" borderId="9" xfId="2" applyNumberFormat="1" applyFont="1" applyFill="1" applyBorder="1" applyAlignment="1">
      <alignment horizontal="center" vertical="center"/>
    </xf>
    <xf numFmtId="165" fontId="9" fillId="6" borderId="10" xfId="2" applyNumberFormat="1" applyFont="1" applyFill="1" applyBorder="1" applyAlignment="1">
      <alignment horizontal="center" vertical="center"/>
    </xf>
    <xf numFmtId="165" fontId="9" fillId="0" borderId="1" xfId="2" applyNumberFormat="1" applyFont="1" applyFill="1" applyBorder="1" applyAlignment="1" applyProtection="1">
      <alignment horizontal="center"/>
      <protection locked="0"/>
    </xf>
    <xf numFmtId="165" fontId="9" fillId="0" borderId="2" xfId="2" applyNumberFormat="1" applyFont="1" applyFill="1" applyBorder="1" applyAlignment="1" applyProtection="1">
      <alignment horizontal="center"/>
      <protection locked="0"/>
    </xf>
    <xf numFmtId="165" fontId="13" fillId="0" borderId="1" xfId="2" applyNumberFormat="1" applyFont="1" applyBorder="1" applyAlignment="1">
      <alignment horizontal="center"/>
    </xf>
    <xf numFmtId="165" fontId="13" fillId="0" borderId="3" xfId="2" applyNumberFormat="1" applyFont="1" applyBorder="1" applyAlignment="1">
      <alignment horizontal="center"/>
    </xf>
    <xf numFmtId="165" fontId="13" fillId="0" borderId="15" xfId="2" applyNumberFormat="1" applyFont="1" applyBorder="1" applyAlignment="1">
      <alignment horizontal="center"/>
    </xf>
    <xf numFmtId="165" fontId="13" fillId="0" borderId="6" xfId="2" applyNumberFormat="1" applyFont="1" applyBorder="1" applyAlignment="1">
      <alignment horizontal="center"/>
    </xf>
    <xf numFmtId="165" fontId="9" fillId="7" borderId="12" xfId="2" applyNumberFormat="1" applyFont="1" applyFill="1" applyBorder="1" applyAlignment="1">
      <alignment horizontal="center" vertical="center"/>
    </xf>
    <xf numFmtId="165" fontId="9" fillId="7" borderId="14" xfId="2" applyNumberFormat="1" applyFont="1" applyFill="1" applyBorder="1" applyAlignment="1">
      <alignment horizontal="center" vertical="center"/>
    </xf>
    <xf numFmtId="165" fontId="9" fillId="7" borderId="13" xfId="2" applyNumberFormat="1" applyFont="1" applyFill="1" applyBorder="1" applyAlignment="1">
      <alignment horizontal="center" vertical="center"/>
    </xf>
    <xf numFmtId="165" fontId="9" fillId="4" borderId="5" xfId="2" applyNumberFormat="1" applyFont="1" applyFill="1" applyBorder="1" applyAlignment="1">
      <alignment horizontal="center"/>
    </xf>
    <xf numFmtId="165" fontId="9" fillId="4" borderId="6" xfId="2" applyNumberFormat="1" applyFont="1" applyFill="1" applyBorder="1" applyAlignment="1">
      <alignment horizontal="center"/>
    </xf>
    <xf numFmtId="165" fontId="13" fillId="7" borderId="12" xfId="2" applyNumberFormat="1" applyFont="1" applyFill="1" applyBorder="1" applyAlignment="1">
      <alignment horizontal="center" vertical="center"/>
    </xf>
    <xf numFmtId="165" fontId="13" fillId="7" borderId="14" xfId="2" applyNumberFormat="1" applyFont="1" applyFill="1" applyBorder="1" applyAlignment="1">
      <alignment horizontal="center" vertical="center"/>
    </xf>
    <xf numFmtId="165" fontId="13" fillId="7" borderId="13" xfId="2" applyNumberFormat="1" applyFont="1" applyFill="1" applyBorder="1" applyAlignment="1">
      <alignment horizontal="center" vertic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165" fontId="9" fillId="4" borderId="1" xfId="2" applyNumberFormat="1" applyFont="1" applyFill="1" applyBorder="1" applyAlignment="1">
      <alignment horizontal="center"/>
    </xf>
    <xf numFmtId="165" fontId="9" fillId="4" borderId="2" xfId="2" applyNumberFormat="1" applyFont="1" applyFill="1" applyBorder="1" applyAlignment="1">
      <alignment horizontal="center"/>
    </xf>
    <xf numFmtId="0" fontId="5" fillId="5" borderId="1"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5"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15"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5" xfId="0" applyFont="1" applyFill="1" applyBorder="1" applyAlignment="1" applyProtection="1">
      <alignment horizontal="center" vertical="top" wrapText="1"/>
    </xf>
    <xf numFmtId="0" fontId="5" fillId="5" borderId="3" xfId="0" applyFont="1" applyFill="1" applyBorder="1" applyAlignment="1" applyProtection="1">
      <alignment horizontal="center" vertical="top" wrapText="1"/>
    </xf>
    <xf numFmtId="0" fontId="5" fillId="5" borderId="15" xfId="0" applyFont="1" applyFill="1" applyBorder="1" applyAlignment="1" applyProtection="1">
      <alignment horizontal="center" vertical="top" wrapText="1"/>
    </xf>
    <xf numFmtId="0" fontId="5" fillId="5" borderId="6" xfId="0" applyFont="1" applyFill="1" applyBorder="1" applyAlignment="1" applyProtection="1">
      <alignment horizontal="center" vertical="top" wrapText="1"/>
    </xf>
    <xf numFmtId="0" fontId="5" fillId="5" borderId="1" xfId="0" applyFont="1" applyFill="1" applyBorder="1" applyAlignment="1" applyProtection="1">
      <alignment horizontal="center" vertical="top" wrapText="1"/>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16" fillId="0" borderId="1"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2" fillId="0" borderId="10" xfId="0" applyFont="1" applyFill="1" applyBorder="1" applyAlignment="1" applyProtection="1">
      <alignment horizontal="center" vertical="center"/>
    </xf>
    <xf numFmtId="0" fontId="5" fillId="0" borderId="13" xfId="0" applyFont="1" applyBorder="1" applyAlignment="1" applyProtection="1">
      <alignment horizontal="center" vertical="center"/>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99CCFF"/>
      <color rgb="FF61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tabSelected="1" zoomScale="80" zoomScaleNormal="80" zoomScalePageLayoutView="85" workbookViewId="0">
      <selection activeCell="C1" sqref="C1"/>
    </sheetView>
  </sheetViews>
  <sheetFormatPr defaultColWidth="9.1796875" defaultRowHeight="14" x14ac:dyDescent="0.3"/>
  <cols>
    <col min="1" max="1" width="30.54296875" style="3" customWidth="1"/>
    <col min="2" max="2" width="16" style="4" customWidth="1"/>
    <col min="3" max="5" width="14" style="3" customWidth="1"/>
    <col min="6" max="6" width="58.26953125" style="3" customWidth="1"/>
    <col min="7" max="8" width="9.1796875" style="3"/>
    <col min="9" max="9" width="12.81640625" style="3" customWidth="1"/>
    <col min="10" max="10" width="9.1796875" style="3"/>
    <col min="11" max="12" width="12" style="3" customWidth="1"/>
    <col min="13" max="16384" width="9.1796875" style="3"/>
  </cols>
  <sheetData>
    <row r="1" spans="1:6" s="2" customFormat="1" x14ac:dyDescent="0.3">
      <c r="A1" s="116" t="s">
        <v>0</v>
      </c>
      <c r="B1" s="117"/>
      <c r="C1" s="14"/>
      <c r="D1" s="8" t="s">
        <v>1</v>
      </c>
      <c r="E1" s="1"/>
    </row>
    <row r="2" spans="1:6" s="2" customFormat="1" x14ac:dyDescent="0.3">
      <c r="A2" s="116" t="s">
        <v>3</v>
      </c>
      <c r="B2" s="117"/>
      <c r="C2" s="121"/>
      <c r="D2" s="122"/>
      <c r="E2" s="123"/>
    </row>
    <row r="3" spans="1:6" s="2" customFormat="1" x14ac:dyDescent="0.3">
      <c r="A3" s="116" t="s">
        <v>2</v>
      </c>
      <c r="B3" s="117"/>
      <c r="C3" s="118"/>
      <c r="D3" s="119"/>
      <c r="E3" s="120"/>
    </row>
    <row r="4" spans="1:6" s="5" customFormat="1" x14ac:dyDescent="0.3">
      <c r="A4" s="79"/>
      <c r="B4" s="79"/>
      <c r="C4" s="80"/>
      <c r="D4" s="80"/>
      <c r="E4" s="80"/>
    </row>
    <row r="5" spans="1:6" s="6" customFormat="1" ht="20" x14ac:dyDescent="0.4">
      <c r="A5" s="77"/>
      <c r="B5" s="9"/>
    </row>
    <row r="6" spans="1:6" s="6" customFormat="1" x14ac:dyDescent="0.3">
      <c r="B6" s="9"/>
    </row>
    <row r="7" spans="1:6" ht="14.25" customHeight="1" x14ac:dyDescent="0.3">
      <c r="A7" s="124" t="s">
        <v>69</v>
      </c>
      <c r="B7" s="125"/>
      <c r="C7" s="130" t="s">
        <v>5</v>
      </c>
      <c r="D7" s="131"/>
      <c r="E7" s="131"/>
      <c r="F7" s="132"/>
    </row>
    <row r="8" spans="1:6" x14ac:dyDescent="0.3">
      <c r="A8" s="126"/>
      <c r="B8" s="127"/>
      <c r="C8" s="133"/>
      <c r="D8" s="134"/>
      <c r="E8" s="134"/>
      <c r="F8" s="135"/>
    </row>
    <row r="9" spans="1:6" x14ac:dyDescent="0.3">
      <c r="A9" s="126"/>
      <c r="B9" s="127"/>
      <c r="C9" s="133"/>
      <c r="D9" s="134"/>
      <c r="E9" s="134"/>
      <c r="F9" s="135"/>
    </row>
    <row r="10" spans="1:6" x14ac:dyDescent="0.3">
      <c r="A10" s="126"/>
      <c r="B10" s="127"/>
      <c r="C10" s="133"/>
      <c r="D10" s="134"/>
      <c r="E10" s="134"/>
      <c r="F10" s="135"/>
    </row>
    <row r="11" spans="1:6" x14ac:dyDescent="0.3">
      <c r="A11" s="126"/>
      <c r="B11" s="127"/>
      <c r="C11" s="133"/>
      <c r="D11" s="134"/>
      <c r="E11" s="134"/>
      <c r="F11" s="135"/>
    </row>
    <row r="12" spans="1:6" x14ac:dyDescent="0.3">
      <c r="A12" s="126"/>
      <c r="B12" s="127"/>
      <c r="C12" s="133"/>
      <c r="D12" s="134"/>
      <c r="E12" s="134"/>
      <c r="F12" s="135"/>
    </row>
    <row r="13" spans="1:6" x14ac:dyDescent="0.3">
      <c r="A13" s="126"/>
      <c r="B13" s="127"/>
      <c r="C13" s="133"/>
      <c r="D13" s="134"/>
      <c r="E13" s="134"/>
      <c r="F13" s="135"/>
    </row>
    <row r="14" spans="1:6" x14ac:dyDescent="0.3">
      <c r="A14" s="126"/>
      <c r="B14" s="127"/>
      <c r="C14" s="133"/>
      <c r="D14" s="134"/>
      <c r="E14" s="134"/>
      <c r="F14" s="135"/>
    </row>
    <row r="15" spans="1:6" x14ac:dyDescent="0.3">
      <c r="A15" s="126"/>
      <c r="B15" s="127"/>
      <c r="C15" s="133"/>
      <c r="D15" s="134"/>
      <c r="E15" s="134"/>
      <c r="F15" s="135"/>
    </row>
    <row r="16" spans="1:6" ht="18.75" customHeight="1" x14ac:dyDescent="0.3">
      <c r="A16" s="128"/>
      <c r="B16" s="129"/>
      <c r="C16" s="136"/>
      <c r="D16" s="137"/>
      <c r="E16" s="137"/>
      <c r="F16" s="138"/>
    </row>
    <row r="17" spans="1:6" s="6" customFormat="1" x14ac:dyDescent="0.3">
      <c r="A17" s="39"/>
      <c r="B17" s="39"/>
      <c r="C17" s="12"/>
      <c r="D17" s="12"/>
      <c r="E17" s="12"/>
      <c r="F17" s="12"/>
    </row>
    <row r="18" spans="1:6" ht="14.25" customHeight="1" x14ac:dyDescent="0.3">
      <c r="A18" s="124" t="s">
        <v>60</v>
      </c>
      <c r="B18" s="125"/>
      <c r="C18" s="130" t="s">
        <v>5</v>
      </c>
      <c r="D18" s="131"/>
      <c r="E18" s="131"/>
      <c r="F18" s="132"/>
    </row>
    <row r="19" spans="1:6" x14ac:dyDescent="0.3">
      <c r="A19" s="126"/>
      <c r="B19" s="127"/>
      <c r="C19" s="133"/>
      <c r="D19" s="134"/>
      <c r="E19" s="134"/>
      <c r="F19" s="135"/>
    </row>
    <row r="20" spans="1:6" x14ac:dyDescent="0.3">
      <c r="A20" s="126"/>
      <c r="B20" s="127"/>
      <c r="C20" s="133"/>
      <c r="D20" s="134"/>
      <c r="E20" s="134"/>
      <c r="F20" s="135"/>
    </row>
    <row r="21" spans="1:6" x14ac:dyDescent="0.3">
      <c r="A21" s="126"/>
      <c r="B21" s="127"/>
      <c r="C21" s="133"/>
      <c r="D21" s="134"/>
      <c r="E21" s="134"/>
      <c r="F21" s="135"/>
    </row>
    <row r="22" spans="1:6" x14ac:dyDescent="0.3">
      <c r="A22" s="126"/>
      <c r="B22" s="127"/>
      <c r="C22" s="133"/>
      <c r="D22" s="134"/>
      <c r="E22" s="134"/>
      <c r="F22" s="135"/>
    </row>
    <row r="23" spans="1:6" x14ac:dyDescent="0.3">
      <c r="A23" s="126"/>
      <c r="B23" s="127"/>
      <c r="C23" s="133"/>
      <c r="D23" s="134"/>
      <c r="E23" s="134"/>
      <c r="F23" s="135"/>
    </row>
    <row r="24" spans="1:6" x14ac:dyDescent="0.3">
      <c r="A24" s="126"/>
      <c r="B24" s="127"/>
      <c r="C24" s="133"/>
      <c r="D24" s="134"/>
      <c r="E24" s="134"/>
      <c r="F24" s="135"/>
    </row>
    <row r="25" spans="1:6" x14ac:dyDescent="0.3">
      <c r="A25" s="128"/>
      <c r="B25" s="129"/>
      <c r="C25" s="136"/>
      <c r="D25" s="137"/>
      <c r="E25" s="137"/>
      <c r="F25" s="138"/>
    </row>
    <row r="26" spans="1:6" s="6" customFormat="1" x14ac:dyDescent="0.3">
      <c r="A26" s="39"/>
      <c r="B26" s="39"/>
      <c r="C26" s="12"/>
      <c r="D26" s="12"/>
      <c r="E26" s="12"/>
      <c r="F26" s="12"/>
    </row>
    <row r="27" spans="1:6" ht="14.25" customHeight="1" x14ac:dyDescent="0.3">
      <c r="A27" s="124" t="s">
        <v>81</v>
      </c>
      <c r="B27" s="125"/>
      <c r="C27" s="130" t="s">
        <v>5</v>
      </c>
      <c r="D27" s="131"/>
      <c r="E27" s="131"/>
      <c r="F27" s="132"/>
    </row>
    <row r="28" spans="1:6" x14ac:dyDescent="0.3">
      <c r="A28" s="126"/>
      <c r="B28" s="127"/>
      <c r="C28" s="133"/>
      <c r="D28" s="134"/>
      <c r="E28" s="134"/>
      <c r="F28" s="135"/>
    </row>
    <row r="29" spans="1:6" x14ac:dyDescent="0.3">
      <c r="A29" s="126"/>
      <c r="B29" s="127"/>
      <c r="C29" s="133"/>
      <c r="D29" s="134"/>
      <c r="E29" s="134"/>
      <c r="F29" s="135"/>
    </row>
    <row r="30" spans="1:6" x14ac:dyDescent="0.3">
      <c r="A30" s="126"/>
      <c r="B30" s="127"/>
      <c r="C30" s="133"/>
      <c r="D30" s="134"/>
      <c r="E30" s="134"/>
      <c r="F30" s="135"/>
    </row>
    <row r="31" spans="1:6" x14ac:dyDescent="0.3">
      <c r="A31" s="126"/>
      <c r="B31" s="127"/>
      <c r="C31" s="133"/>
      <c r="D31" s="134"/>
      <c r="E31" s="134"/>
      <c r="F31" s="135"/>
    </row>
    <row r="32" spans="1:6" x14ac:dyDescent="0.3">
      <c r="A32" s="126"/>
      <c r="B32" s="127"/>
      <c r="C32" s="133"/>
      <c r="D32" s="134"/>
      <c r="E32" s="134"/>
      <c r="F32" s="135"/>
    </row>
    <row r="33" spans="1:6" x14ac:dyDescent="0.3">
      <c r="A33" s="126"/>
      <c r="B33" s="127"/>
      <c r="C33" s="133"/>
      <c r="D33" s="134"/>
      <c r="E33" s="134"/>
      <c r="F33" s="135"/>
    </row>
    <row r="34" spans="1:6" x14ac:dyDescent="0.3">
      <c r="A34" s="128"/>
      <c r="B34" s="129"/>
      <c r="C34" s="136"/>
      <c r="D34" s="137"/>
      <c r="E34" s="137"/>
      <c r="F34" s="138"/>
    </row>
    <row r="35" spans="1:6" s="6" customFormat="1" x14ac:dyDescent="0.3">
      <c r="A35" s="39"/>
      <c r="B35" s="39"/>
      <c r="C35" s="12"/>
      <c r="D35" s="12"/>
      <c r="E35" s="12"/>
      <c r="F35" s="12"/>
    </row>
    <row r="36" spans="1:6" ht="14.25" customHeight="1" x14ac:dyDescent="0.3">
      <c r="A36" s="124" t="s">
        <v>70</v>
      </c>
      <c r="B36" s="125"/>
      <c r="C36" s="130" t="s">
        <v>5</v>
      </c>
      <c r="D36" s="131"/>
      <c r="E36" s="131"/>
      <c r="F36" s="132"/>
    </row>
    <row r="37" spans="1:6" x14ac:dyDescent="0.3">
      <c r="A37" s="126"/>
      <c r="B37" s="127"/>
      <c r="C37" s="133"/>
      <c r="D37" s="134"/>
      <c r="E37" s="134"/>
      <c r="F37" s="135"/>
    </row>
    <row r="38" spans="1:6" x14ac:dyDescent="0.3">
      <c r="A38" s="126"/>
      <c r="B38" s="127"/>
      <c r="C38" s="133"/>
      <c r="D38" s="134"/>
      <c r="E38" s="134"/>
      <c r="F38" s="135"/>
    </row>
    <row r="39" spans="1:6" x14ac:dyDescent="0.3">
      <c r="A39" s="126"/>
      <c r="B39" s="127"/>
      <c r="C39" s="133"/>
      <c r="D39" s="134"/>
      <c r="E39" s="134"/>
      <c r="F39" s="135"/>
    </row>
    <row r="40" spans="1:6" x14ac:dyDescent="0.3">
      <c r="A40" s="126"/>
      <c r="B40" s="127"/>
      <c r="C40" s="133"/>
      <c r="D40" s="134"/>
      <c r="E40" s="134"/>
      <c r="F40" s="135"/>
    </row>
    <row r="41" spans="1:6" x14ac:dyDescent="0.3">
      <c r="A41" s="126"/>
      <c r="B41" s="127"/>
      <c r="C41" s="133"/>
      <c r="D41" s="134"/>
      <c r="E41" s="134"/>
      <c r="F41" s="135"/>
    </row>
    <row r="42" spans="1:6" x14ac:dyDescent="0.3">
      <c r="A42" s="126"/>
      <c r="B42" s="127"/>
      <c r="C42" s="133"/>
      <c r="D42" s="134"/>
      <c r="E42" s="134"/>
      <c r="F42" s="135"/>
    </row>
    <row r="43" spans="1:6" x14ac:dyDescent="0.3">
      <c r="A43" s="128"/>
      <c r="B43" s="129"/>
      <c r="C43" s="136"/>
      <c r="D43" s="137"/>
      <c r="E43" s="137"/>
      <c r="F43" s="138"/>
    </row>
    <row r="44" spans="1:6" s="6" customFormat="1" x14ac:dyDescent="0.3">
      <c r="A44" s="12"/>
      <c r="B44" s="13"/>
      <c r="C44" s="13"/>
      <c r="D44" s="13"/>
      <c r="E44" s="13"/>
      <c r="F44" s="13"/>
    </row>
    <row r="45" spans="1:6" ht="14.25" customHeight="1" x14ac:dyDescent="0.3">
      <c r="A45" s="139" t="s">
        <v>71</v>
      </c>
      <c r="B45" s="140"/>
      <c r="C45" s="130" t="s">
        <v>5</v>
      </c>
      <c r="D45" s="131"/>
      <c r="E45" s="131"/>
      <c r="F45" s="132"/>
    </row>
    <row r="46" spans="1:6" x14ac:dyDescent="0.3">
      <c r="A46" s="141"/>
      <c r="B46" s="142"/>
      <c r="C46" s="133"/>
      <c r="D46" s="134"/>
      <c r="E46" s="134"/>
      <c r="F46" s="135"/>
    </row>
    <row r="47" spans="1:6" x14ac:dyDescent="0.3">
      <c r="A47" s="141"/>
      <c r="B47" s="142"/>
      <c r="C47" s="133"/>
      <c r="D47" s="134"/>
      <c r="E47" s="134"/>
      <c r="F47" s="135"/>
    </row>
    <row r="48" spans="1:6" x14ac:dyDescent="0.3">
      <c r="A48" s="141"/>
      <c r="B48" s="142"/>
      <c r="C48" s="133"/>
      <c r="D48" s="134"/>
      <c r="E48" s="134"/>
      <c r="F48" s="135"/>
    </row>
    <row r="49" spans="1:6" x14ac:dyDescent="0.3">
      <c r="A49" s="141"/>
      <c r="B49" s="142"/>
      <c r="C49" s="133"/>
      <c r="D49" s="134"/>
      <c r="E49" s="134"/>
      <c r="F49" s="135"/>
    </row>
    <row r="50" spans="1:6" x14ac:dyDescent="0.3">
      <c r="A50" s="141"/>
      <c r="B50" s="142"/>
      <c r="C50" s="133"/>
      <c r="D50" s="134"/>
      <c r="E50" s="134"/>
      <c r="F50" s="135"/>
    </row>
    <row r="51" spans="1:6" x14ac:dyDescent="0.3">
      <c r="A51" s="141"/>
      <c r="B51" s="142"/>
      <c r="C51" s="133"/>
      <c r="D51" s="134"/>
      <c r="E51" s="134"/>
      <c r="F51" s="135"/>
    </row>
    <row r="52" spans="1:6" ht="21.75" customHeight="1" x14ac:dyDescent="0.3">
      <c r="A52" s="143"/>
      <c r="B52" s="144"/>
      <c r="C52" s="136"/>
      <c r="D52" s="137"/>
      <c r="E52" s="137"/>
      <c r="F52" s="138"/>
    </row>
    <row r="53" spans="1:6" s="6" customFormat="1" x14ac:dyDescent="0.3">
      <c r="A53" s="12"/>
      <c r="B53" s="13"/>
      <c r="C53" s="13"/>
      <c r="D53" s="13"/>
      <c r="E53" s="13"/>
      <c r="F53" s="13"/>
    </row>
    <row r="54" spans="1:6" ht="14.25" customHeight="1" x14ac:dyDescent="0.3">
      <c r="A54" s="139" t="s">
        <v>82</v>
      </c>
      <c r="B54" s="140"/>
      <c r="C54" s="130" t="s">
        <v>5</v>
      </c>
      <c r="D54" s="131"/>
      <c r="E54" s="131"/>
      <c r="F54" s="132"/>
    </row>
    <row r="55" spans="1:6" x14ac:dyDescent="0.3">
      <c r="A55" s="141"/>
      <c r="B55" s="142"/>
      <c r="C55" s="133"/>
      <c r="D55" s="134"/>
      <c r="E55" s="134"/>
      <c r="F55" s="135"/>
    </row>
    <row r="56" spans="1:6" x14ac:dyDescent="0.3">
      <c r="A56" s="141"/>
      <c r="B56" s="142"/>
      <c r="C56" s="133"/>
      <c r="D56" s="134"/>
      <c r="E56" s="134"/>
      <c r="F56" s="135"/>
    </row>
    <row r="57" spans="1:6" x14ac:dyDescent="0.3">
      <c r="A57" s="141"/>
      <c r="B57" s="142"/>
      <c r="C57" s="133"/>
      <c r="D57" s="134"/>
      <c r="E57" s="134"/>
      <c r="F57" s="135"/>
    </row>
    <row r="58" spans="1:6" x14ac:dyDescent="0.3">
      <c r="A58" s="141"/>
      <c r="B58" s="142"/>
      <c r="C58" s="133"/>
      <c r="D58" s="134"/>
      <c r="E58" s="134"/>
      <c r="F58" s="135"/>
    </row>
    <row r="59" spans="1:6" x14ac:dyDescent="0.3">
      <c r="A59" s="141"/>
      <c r="B59" s="142"/>
      <c r="C59" s="133"/>
      <c r="D59" s="134"/>
      <c r="E59" s="134"/>
      <c r="F59" s="135"/>
    </row>
    <row r="60" spans="1:6" x14ac:dyDescent="0.3">
      <c r="A60" s="141"/>
      <c r="B60" s="142"/>
      <c r="C60" s="133"/>
      <c r="D60" s="134"/>
      <c r="E60" s="134"/>
      <c r="F60" s="135"/>
    </row>
    <row r="61" spans="1:6" x14ac:dyDescent="0.3">
      <c r="A61" s="141"/>
      <c r="B61" s="142"/>
      <c r="C61" s="133"/>
      <c r="D61" s="134"/>
      <c r="E61" s="134"/>
      <c r="F61" s="135"/>
    </row>
    <row r="62" spans="1:6" x14ac:dyDescent="0.3">
      <c r="A62" s="143"/>
      <c r="B62" s="144"/>
      <c r="C62" s="136"/>
      <c r="D62" s="137"/>
      <c r="E62" s="137"/>
      <c r="F62" s="138"/>
    </row>
    <row r="63" spans="1:6" s="6" customFormat="1" x14ac:dyDescent="0.3">
      <c r="A63" s="39"/>
      <c r="B63" s="39"/>
      <c r="C63" s="12"/>
      <c r="D63" s="12"/>
      <c r="E63" s="12"/>
      <c r="F63" s="12"/>
    </row>
    <row r="64" spans="1:6" ht="14.25" customHeight="1" x14ac:dyDescent="0.3">
      <c r="A64" s="139" t="s">
        <v>83</v>
      </c>
      <c r="B64" s="140"/>
      <c r="C64" s="130" t="s">
        <v>5</v>
      </c>
      <c r="D64" s="131"/>
      <c r="E64" s="131"/>
      <c r="F64" s="132"/>
    </row>
    <row r="65" spans="1:6" x14ac:dyDescent="0.3">
      <c r="A65" s="141"/>
      <c r="B65" s="142"/>
      <c r="C65" s="133"/>
      <c r="D65" s="134"/>
      <c r="E65" s="134"/>
      <c r="F65" s="135"/>
    </row>
    <row r="66" spans="1:6" x14ac:dyDescent="0.3">
      <c r="A66" s="141"/>
      <c r="B66" s="142"/>
      <c r="C66" s="133"/>
      <c r="D66" s="134"/>
      <c r="E66" s="134"/>
      <c r="F66" s="135"/>
    </row>
    <row r="67" spans="1:6" x14ac:dyDescent="0.3">
      <c r="A67" s="141"/>
      <c r="B67" s="142"/>
      <c r="C67" s="133"/>
      <c r="D67" s="134"/>
      <c r="E67" s="134"/>
      <c r="F67" s="135"/>
    </row>
    <row r="68" spans="1:6" x14ac:dyDescent="0.3">
      <c r="A68" s="141"/>
      <c r="B68" s="142"/>
      <c r="C68" s="133"/>
      <c r="D68" s="134"/>
      <c r="E68" s="134"/>
      <c r="F68" s="135"/>
    </row>
    <row r="69" spans="1:6" x14ac:dyDescent="0.3">
      <c r="A69" s="141"/>
      <c r="B69" s="142"/>
      <c r="C69" s="133"/>
      <c r="D69" s="134"/>
      <c r="E69" s="134"/>
      <c r="F69" s="135"/>
    </row>
    <row r="70" spans="1:6" x14ac:dyDescent="0.3">
      <c r="A70" s="141"/>
      <c r="B70" s="142"/>
      <c r="C70" s="133"/>
      <c r="D70" s="134"/>
      <c r="E70" s="134"/>
      <c r="F70" s="135"/>
    </row>
    <row r="71" spans="1:6" ht="42.75" customHeight="1" x14ac:dyDescent="0.3">
      <c r="A71" s="143"/>
      <c r="B71" s="144"/>
      <c r="C71" s="136"/>
      <c r="D71" s="137"/>
      <c r="E71" s="137"/>
      <c r="F71" s="138"/>
    </row>
    <row r="72" spans="1:6" s="6" customFormat="1" x14ac:dyDescent="0.3">
      <c r="A72" s="39"/>
      <c r="B72" s="39"/>
      <c r="C72" s="12"/>
      <c r="D72" s="12"/>
      <c r="E72" s="12"/>
      <c r="F72" s="12"/>
    </row>
    <row r="73" spans="1:6" ht="14.25" customHeight="1" x14ac:dyDescent="0.3">
      <c r="A73" s="124" t="s">
        <v>84</v>
      </c>
      <c r="B73" s="125"/>
      <c r="C73" s="130" t="s">
        <v>5</v>
      </c>
      <c r="D73" s="131"/>
      <c r="E73" s="131"/>
      <c r="F73" s="132"/>
    </row>
    <row r="74" spans="1:6" x14ac:dyDescent="0.3">
      <c r="A74" s="126"/>
      <c r="B74" s="127"/>
      <c r="C74" s="133"/>
      <c r="D74" s="134"/>
      <c r="E74" s="134"/>
      <c r="F74" s="135"/>
    </row>
    <row r="75" spans="1:6" x14ac:dyDescent="0.3">
      <c r="A75" s="126"/>
      <c r="B75" s="127"/>
      <c r="C75" s="133"/>
      <c r="D75" s="134"/>
      <c r="E75" s="134"/>
      <c r="F75" s="135"/>
    </row>
    <row r="76" spans="1:6" x14ac:dyDescent="0.3">
      <c r="A76" s="126"/>
      <c r="B76" s="127"/>
      <c r="C76" s="133"/>
      <c r="D76" s="134"/>
      <c r="E76" s="134"/>
      <c r="F76" s="135"/>
    </row>
    <row r="77" spans="1:6" x14ac:dyDescent="0.3">
      <c r="A77" s="126"/>
      <c r="B77" s="127"/>
      <c r="C77" s="133"/>
      <c r="D77" s="134"/>
      <c r="E77" s="134"/>
      <c r="F77" s="135"/>
    </row>
    <row r="78" spans="1:6" x14ac:dyDescent="0.3">
      <c r="A78" s="126"/>
      <c r="B78" s="127"/>
      <c r="C78" s="133"/>
      <c r="D78" s="134"/>
      <c r="E78" s="134"/>
      <c r="F78" s="135"/>
    </row>
    <row r="79" spans="1:6" x14ac:dyDescent="0.3">
      <c r="A79" s="126"/>
      <c r="B79" s="127"/>
      <c r="C79" s="133"/>
      <c r="D79" s="134"/>
      <c r="E79" s="134"/>
      <c r="F79" s="135"/>
    </row>
    <row r="80" spans="1:6" ht="18" customHeight="1" x14ac:dyDescent="0.3">
      <c r="A80" s="128"/>
      <c r="B80" s="129"/>
      <c r="C80" s="136"/>
      <c r="D80" s="137"/>
      <c r="E80" s="137"/>
      <c r="F80" s="138"/>
    </row>
    <row r="81" spans="1:6" s="6" customFormat="1" x14ac:dyDescent="0.3">
      <c r="A81" s="39"/>
      <c r="B81" s="39"/>
      <c r="C81" s="12"/>
      <c r="D81" s="12"/>
      <c r="E81" s="12"/>
      <c r="F81" s="12"/>
    </row>
    <row r="82" spans="1:6" ht="14.25" customHeight="1" x14ac:dyDescent="0.3">
      <c r="A82" s="124" t="s">
        <v>76</v>
      </c>
      <c r="B82" s="125"/>
      <c r="C82" s="130" t="s">
        <v>5</v>
      </c>
      <c r="D82" s="131"/>
      <c r="E82" s="131"/>
      <c r="F82" s="132"/>
    </row>
    <row r="83" spans="1:6" x14ac:dyDescent="0.3">
      <c r="A83" s="126"/>
      <c r="B83" s="127"/>
      <c r="C83" s="133"/>
      <c r="D83" s="134"/>
      <c r="E83" s="134"/>
      <c r="F83" s="135"/>
    </row>
    <row r="84" spans="1:6" x14ac:dyDescent="0.3">
      <c r="A84" s="126"/>
      <c r="B84" s="127"/>
      <c r="C84" s="133"/>
      <c r="D84" s="134"/>
      <c r="E84" s="134"/>
      <c r="F84" s="135"/>
    </row>
    <row r="85" spans="1:6" x14ac:dyDescent="0.3">
      <c r="A85" s="126"/>
      <c r="B85" s="127"/>
      <c r="C85" s="133"/>
      <c r="D85" s="134"/>
      <c r="E85" s="134"/>
      <c r="F85" s="135"/>
    </row>
    <row r="86" spans="1:6" x14ac:dyDescent="0.3">
      <c r="A86" s="126"/>
      <c r="B86" s="127"/>
      <c r="C86" s="133"/>
      <c r="D86" s="134"/>
      <c r="E86" s="134"/>
      <c r="F86" s="135"/>
    </row>
    <row r="87" spans="1:6" x14ac:dyDescent="0.3">
      <c r="A87" s="126"/>
      <c r="B87" s="127"/>
      <c r="C87" s="133"/>
      <c r="D87" s="134"/>
      <c r="E87" s="134"/>
      <c r="F87" s="135"/>
    </row>
    <row r="88" spans="1:6" x14ac:dyDescent="0.3">
      <c r="A88" s="126"/>
      <c r="B88" s="127"/>
      <c r="C88" s="133"/>
      <c r="D88" s="134"/>
      <c r="E88" s="134"/>
      <c r="F88" s="135"/>
    </row>
    <row r="89" spans="1:6" x14ac:dyDescent="0.3">
      <c r="A89" s="126"/>
      <c r="B89" s="127"/>
      <c r="C89" s="133"/>
      <c r="D89" s="134"/>
      <c r="E89" s="134"/>
      <c r="F89" s="135"/>
    </row>
    <row r="90" spans="1:6" ht="13.5" customHeight="1" x14ac:dyDescent="0.3">
      <c r="A90" s="126"/>
      <c r="B90" s="127"/>
      <c r="C90" s="133"/>
      <c r="D90" s="134"/>
      <c r="E90" s="134"/>
      <c r="F90" s="135"/>
    </row>
    <row r="91" spans="1:6" ht="14.25" customHeight="1" x14ac:dyDescent="0.3">
      <c r="A91" s="128"/>
      <c r="B91" s="129"/>
      <c r="C91" s="136"/>
      <c r="D91" s="137"/>
      <c r="E91" s="137"/>
      <c r="F91" s="138"/>
    </row>
    <row r="92" spans="1:6" s="6" customFormat="1" x14ac:dyDescent="0.3">
      <c r="A92" s="39"/>
      <c r="B92" s="39"/>
      <c r="C92" s="12"/>
      <c r="D92" s="12"/>
      <c r="E92" s="12"/>
      <c r="F92" s="12"/>
    </row>
    <row r="93" spans="1:6" s="6" customFormat="1" x14ac:dyDescent="0.3">
      <c r="A93" s="78"/>
      <c r="B93" s="9"/>
    </row>
    <row r="94" spans="1:6" s="6" customFormat="1" x14ac:dyDescent="0.3">
      <c r="B94" s="9"/>
    </row>
    <row r="95" spans="1:6" s="6" customFormat="1" x14ac:dyDescent="0.3">
      <c r="B95" s="9"/>
    </row>
    <row r="96" spans="1:6" s="6" customFormat="1" x14ac:dyDescent="0.3">
      <c r="B96" s="9"/>
    </row>
    <row r="97" spans="2:2" s="6" customFormat="1" x14ac:dyDescent="0.3">
      <c r="B97" s="9"/>
    </row>
    <row r="98" spans="2:2" s="6" customFormat="1" x14ac:dyDescent="0.3">
      <c r="B98" s="9"/>
    </row>
    <row r="99" spans="2:2" s="6" customFormat="1" x14ac:dyDescent="0.3">
      <c r="B99" s="9"/>
    </row>
    <row r="100" spans="2:2" s="6" customFormat="1" x14ac:dyDescent="0.3">
      <c r="B100" s="9"/>
    </row>
    <row r="101" spans="2:2" s="6" customFormat="1" x14ac:dyDescent="0.3">
      <c r="B101" s="9"/>
    </row>
    <row r="102" spans="2:2" s="6" customFormat="1" x14ac:dyDescent="0.3">
      <c r="B102" s="9"/>
    </row>
    <row r="103" spans="2:2" s="6" customFormat="1" x14ac:dyDescent="0.3">
      <c r="B103" s="9"/>
    </row>
    <row r="104" spans="2:2" s="6" customFormat="1" x14ac:dyDescent="0.3">
      <c r="B104" s="9"/>
    </row>
    <row r="105" spans="2:2" s="6" customFormat="1" x14ac:dyDescent="0.3">
      <c r="B105" s="9"/>
    </row>
    <row r="106" spans="2:2" s="6" customFormat="1" x14ac:dyDescent="0.3">
      <c r="B106" s="9"/>
    </row>
    <row r="107" spans="2:2" s="6" customFormat="1" x14ac:dyDescent="0.3">
      <c r="B107" s="9"/>
    </row>
    <row r="108" spans="2:2" s="6" customFormat="1" x14ac:dyDescent="0.3">
      <c r="B108" s="9"/>
    </row>
    <row r="109" spans="2:2" s="6" customFormat="1" x14ac:dyDescent="0.3">
      <c r="B109" s="9"/>
    </row>
    <row r="110" spans="2:2" s="6" customFormat="1" x14ac:dyDescent="0.3">
      <c r="B110" s="9"/>
    </row>
  </sheetData>
  <sheetProtection algorithmName="SHA-512" hashValue="FrhJe0n78bB7XL0jf6DxtjccuVaEobv1Dq7BWu2FJP30gr+Vq8wjc+KHK8l3SxcQcK5JzwXiuB2zL72Ra+GidQ==" saltValue="JUMAJ2OZrqzjt9FfLA2hrQ==" spinCount="100000" sheet="1" objects="1" scenarios="1" insertRows="0" sort="0"/>
  <mergeCells count="23">
    <mergeCell ref="C7:F16"/>
    <mergeCell ref="A54:B62"/>
    <mergeCell ref="C54:F62"/>
    <mergeCell ref="A36:B43"/>
    <mergeCell ref="C36:F43"/>
    <mergeCell ref="A45:B52"/>
    <mergeCell ref="C45:F52"/>
    <mergeCell ref="A7:B16"/>
    <mergeCell ref="A82:B91"/>
    <mergeCell ref="C82:F91"/>
    <mergeCell ref="A18:B25"/>
    <mergeCell ref="C18:F25"/>
    <mergeCell ref="A27:B34"/>
    <mergeCell ref="C27:F34"/>
    <mergeCell ref="A73:B80"/>
    <mergeCell ref="C73:F80"/>
    <mergeCell ref="A64:B71"/>
    <mergeCell ref="C64:F71"/>
    <mergeCell ref="A1:B1"/>
    <mergeCell ref="A2:B2"/>
    <mergeCell ref="A3:B3"/>
    <mergeCell ref="C3:E3"/>
    <mergeCell ref="C2:E2"/>
  </mergeCells>
  <phoneticPr fontId="0" type="noConversion"/>
  <printOptions horizontalCentered="1"/>
  <pageMargins left="0.7" right="0.7" top="1.7" bottom="0.75" header="0.3" footer="0.3"/>
  <pageSetup scale="79" fitToHeight="0" orientation="landscape" r:id="rId1"/>
  <headerFooter scaleWithDoc="0">
    <oddHeader>&amp;C&amp;"Arial,Bold"&amp;G
 Community Benefit Report
Section I - &amp;A</oddHeader>
    <oddFooter>&amp;L&amp;"Arial,Regular"&amp;10Community Benefit - Report #4&amp;C&amp;"Arial,Regular"&amp;10Rev. v1 2018-11&amp;R&amp;"Arial,Regular"&amp;10&amp;P</oddFooter>
  </headerFooter>
  <rowBreaks count="2" manualBreakCount="2">
    <brk id="34" max="5" man="1"/>
    <brk id="62"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A4" sqref="A4"/>
    </sheetView>
  </sheetViews>
  <sheetFormatPr defaultRowHeight="14.5" x14ac:dyDescent="0.35"/>
  <cols>
    <col min="1" max="1" width="49.1796875" customWidth="1"/>
    <col min="2" max="21" width="12.7265625" customWidth="1"/>
  </cols>
  <sheetData>
    <row r="1" spans="1:21" ht="20" x14ac:dyDescent="0.4">
      <c r="A1" s="174" t="s">
        <v>0</v>
      </c>
      <c r="B1" s="175"/>
      <c r="C1" s="17" t="str">
        <f>IF(Analysis!C1="","",Analysis!C1)</f>
        <v/>
      </c>
      <c r="D1" s="7" t="s">
        <v>1</v>
      </c>
      <c r="E1" s="18" t="str">
        <f>IF(Analysis!E1="","",Analysis!E1)</f>
        <v/>
      </c>
      <c r="G1" s="77"/>
    </row>
    <row r="2" spans="1:21" x14ac:dyDescent="0.35">
      <c r="A2" s="174" t="s">
        <v>3</v>
      </c>
      <c r="B2" s="175"/>
      <c r="C2" s="176" t="str">
        <f>IF(Analysis!C2="","",Analysis!C2)</f>
        <v/>
      </c>
      <c r="D2" s="177"/>
      <c r="E2" s="178"/>
    </row>
    <row r="3" spans="1:21" x14ac:dyDescent="0.35">
      <c r="A3" s="174" t="s">
        <v>2</v>
      </c>
      <c r="B3" s="175"/>
      <c r="C3" s="179" t="str">
        <f>IF(Analysis!C3="","",Analysis!C3)</f>
        <v/>
      </c>
      <c r="D3" s="180"/>
      <c r="E3" s="181"/>
    </row>
    <row r="6" spans="1:21" ht="15.5" x14ac:dyDescent="0.35">
      <c r="A6" s="182" t="s">
        <v>42</v>
      </c>
      <c r="B6" s="183"/>
      <c r="C6" s="183"/>
      <c r="D6" s="183"/>
      <c r="E6" s="183"/>
      <c r="F6" s="183"/>
      <c r="G6" s="183"/>
      <c r="H6" s="183"/>
      <c r="I6" s="183"/>
      <c r="J6" s="183"/>
      <c r="K6" s="183"/>
      <c r="L6" s="183"/>
      <c r="M6" s="183"/>
      <c r="N6" s="183"/>
      <c r="O6" s="183"/>
      <c r="P6" s="183"/>
      <c r="Q6" s="183"/>
      <c r="R6" s="184"/>
      <c r="S6" s="184"/>
      <c r="T6" s="184"/>
      <c r="U6" s="185"/>
    </row>
    <row r="7" spans="1:21" x14ac:dyDescent="0.35">
      <c r="A7" s="202" t="s">
        <v>66</v>
      </c>
      <c r="B7" s="171" t="str">
        <f>"CY"&amp;TEXT($E$1,"YYYY")&amp;"  Q1"</f>
        <v>CY  Q1</v>
      </c>
      <c r="C7" s="173"/>
      <c r="D7" s="173"/>
      <c r="E7" s="172"/>
      <c r="F7" s="171" t="str">
        <f>"CY"&amp;TEXT($E$1,"YYYY")&amp;"  Q2"</f>
        <v>CY  Q2</v>
      </c>
      <c r="G7" s="173"/>
      <c r="H7" s="173"/>
      <c r="I7" s="172"/>
      <c r="J7" s="171" t="str">
        <f>"CY"&amp;TEXT($E$1,"YYYY")&amp;"  Q3"</f>
        <v>CY  Q3</v>
      </c>
      <c r="K7" s="173"/>
      <c r="L7" s="173"/>
      <c r="M7" s="172"/>
      <c r="N7" s="171" t="str">
        <f>"CY"&amp;TEXT($E$1,"YYYY")&amp;"  Q4"</f>
        <v>CY  Q4</v>
      </c>
      <c r="O7" s="173"/>
      <c r="P7" s="173"/>
      <c r="Q7" s="173"/>
      <c r="R7" s="186" t="str">
        <f>"CY"&amp;TEXT($E$1,"YYYY")&amp;"  YTD"</f>
        <v>CY  YTD</v>
      </c>
      <c r="S7" s="187"/>
      <c r="T7" s="187"/>
      <c r="U7" s="188"/>
    </row>
    <row r="8" spans="1:21" x14ac:dyDescent="0.35">
      <c r="A8" s="203"/>
      <c r="B8" s="169" t="s">
        <v>11</v>
      </c>
      <c r="C8" s="170"/>
      <c r="D8" s="171" t="s">
        <v>12</v>
      </c>
      <c r="E8" s="172"/>
      <c r="F8" s="169" t="s">
        <v>11</v>
      </c>
      <c r="G8" s="170"/>
      <c r="H8" s="171" t="s">
        <v>12</v>
      </c>
      <c r="I8" s="172"/>
      <c r="J8" s="169" t="s">
        <v>11</v>
      </c>
      <c r="K8" s="170"/>
      <c r="L8" s="171" t="s">
        <v>12</v>
      </c>
      <c r="M8" s="172"/>
      <c r="N8" s="169" t="s">
        <v>11</v>
      </c>
      <c r="O8" s="170"/>
      <c r="P8" s="171" t="s">
        <v>12</v>
      </c>
      <c r="Q8" s="172"/>
      <c r="R8" s="189" t="s">
        <v>11</v>
      </c>
      <c r="S8" s="190"/>
      <c r="T8" s="189" t="s">
        <v>12</v>
      </c>
      <c r="U8" s="190"/>
    </row>
    <row r="9" spans="1:21" x14ac:dyDescent="0.35">
      <c r="A9" s="204"/>
      <c r="B9" s="191"/>
      <c r="C9" s="192"/>
      <c r="D9" s="191"/>
      <c r="E9" s="192"/>
      <c r="F9" s="191"/>
      <c r="G9" s="192"/>
      <c r="H9" s="191"/>
      <c r="I9" s="192"/>
      <c r="J9" s="191"/>
      <c r="K9" s="192"/>
      <c r="L9" s="191"/>
      <c r="M9" s="192"/>
      <c r="N9" s="191"/>
      <c r="O9" s="192"/>
      <c r="P9" s="191"/>
      <c r="Q9" s="192"/>
      <c r="R9" s="205">
        <f>SUM(B9,F9,J9,N9)</f>
        <v>0</v>
      </c>
      <c r="S9" s="206"/>
      <c r="T9" s="205">
        <f>SUM(D9,H9,L9,P9)</f>
        <v>0</v>
      </c>
      <c r="U9" s="206"/>
    </row>
    <row r="10" spans="1:21" x14ac:dyDescent="0.35">
      <c r="A10" s="95" t="s">
        <v>13</v>
      </c>
      <c r="B10" s="81" t="s">
        <v>30</v>
      </c>
      <c r="C10" s="81" t="s">
        <v>31</v>
      </c>
      <c r="D10" s="82" t="s">
        <v>30</v>
      </c>
      <c r="E10" s="82" t="s">
        <v>31</v>
      </c>
      <c r="F10" s="81" t="s">
        <v>30</v>
      </c>
      <c r="G10" s="81" t="s">
        <v>31</v>
      </c>
      <c r="H10" s="82" t="s">
        <v>30</v>
      </c>
      <c r="I10" s="82" t="s">
        <v>31</v>
      </c>
      <c r="J10" s="81" t="s">
        <v>30</v>
      </c>
      <c r="K10" s="81" t="s">
        <v>31</v>
      </c>
      <c r="L10" s="82" t="s">
        <v>30</v>
      </c>
      <c r="M10" s="82" t="s">
        <v>31</v>
      </c>
      <c r="N10" s="81" t="s">
        <v>30</v>
      </c>
      <c r="O10" s="81" t="s">
        <v>31</v>
      </c>
      <c r="P10" s="82" t="s">
        <v>30</v>
      </c>
      <c r="Q10" s="82" t="s">
        <v>31</v>
      </c>
      <c r="R10" s="81" t="s">
        <v>30</v>
      </c>
      <c r="S10" s="81" t="s">
        <v>31</v>
      </c>
      <c r="T10" s="82" t="s">
        <v>30</v>
      </c>
      <c r="U10" s="82" t="s">
        <v>31</v>
      </c>
    </row>
    <row r="11" spans="1:21" x14ac:dyDescent="0.35">
      <c r="A11" s="96" t="s">
        <v>14</v>
      </c>
      <c r="B11" s="83"/>
      <c r="C11" s="83"/>
      <c r="D11" s="84" t="s">
        <v>26</v>
      </c>
      <c r="E11" s="84" t="s">
        <v>26</v>
      </c>
      <c r="F11" s="83"/>
      <c r="G11" s="83"/>
      <c r="H11" s="84" t="s">
        <v>26</v>
      </c>
      <c r="I11" s="84" t="s">
        <v>26</v>
      </c>
      <c r="J11" s="83"/>
      <c r="K11" s="83"/>
      <c r="L11" s="84" t="s">
        <v>26</v>
      </c>
      <c r="M11" s="84" t="s">
        <v>26</v>
      </c>
      <c r="N11" s="83"/>
      <c r="O11" s="83"/>
      <c r="P11" s="84" t="s">
        <v>26</v>
      </c>
      <c r="Q11" s="84" t="s">
        <v>26</v>
      </c>
      <c r="R11" s="85">
        <f>SUM(B11,F11,J11,N11)</f>
        <v>0</v>
      </c>
      <c r="S11" s="85">
        <f>SUM(C11,G11,K11,O11)</f>
        <v>0</v>
      </c>
      <c r="T11" s="84" t="s">
        <v>26</v>
      </c>
      <c r="U11" s="84" t="s">
        <v>26</v>
      </c>
    </row>
    <row r="12" spans="1:21" x14ac:dyDescent="0.35">
      <c r="A12" s="96" t="s">
        <v>15</v>
      </c>
      <c r="B12" s="83"/>
      <c r="C12" s="83"/>
      <c r="D12" s="84" t="s">
        <v>26</v>
      </c>
      <c r="E12" s="84" t="s">
        <v>26</v>
      </c>
      <c r="F12" s="83"/>
      <c r="G12" s="83"/>
      <c r="H12" s="84" t="s">
        <v>26</v>
      </c>
      <c r="I12" s="84" t="s">
        <v>26</v>
      </c>
      <c r="J12" s="83"/>
      <c r="K12" s="83"/>
      <c r="L12" s="84" t="s">
        <v>26</v>
      </c>
      <c r="M12" s="84" t="s">
        <v>26</v>
      </c>
      <c r="N12" s="83"/>
      <c r="O12" s="83"/>
      <c r="P12" s="84" t="s">
        <v>26</v>
      </c>
      <c r="Q12" s="84" t="s">
        <v>26</v>
      </c>
      <c r="R12" s="85">
        <f t="shared" ref="R12:R14" si="0">SUM(B12,F12,J12,N12)</f>
        <v>0</v>
      </c>
      <c r="S12" s="85">
        <f t="shared" ref="S12:S14" si="1">SUM(C12,G12,K12,O12)</f>
        <v>0</v>
      </c>
      <c r="T12" s="84" t="s">
        <v>26</v>
      </c>
      <c r="U12" s="84" t="s">
        <v>26</v>
      </c>
    </row>
    <row r="13" spans="1:21" x14ac:dyDescent="0.35">
      <c r="A13" s="96" t="s">
        <v>24</v>
      </c>
      <c r="B13" s="83"/>
      <c r="C13" s="83"/>
      <c r="D13" s="83"/>
      <c r="E13" s="83"/>
      <c r="F13" s="83"/>
      <c r="G13" s="83"/>
      <c r="H13" s="83"/>
      <c r="I13" s="83"/>
      <c r="J13" s="83"/>
      <c r="K13" s="83"/>
      <c r="L13" s="83"/>
      <c r="M13" s="83"/>
      <c r="N13" s="83"/>
      <c r="O13" s="83"/>
      <c r="P13" s="83"/>
      <c r="Q13" s="83"/>
      <c r="R13" s="85">
        <f t="shared" si="0"/>
        <v>0</v>
      </c>
      <c r="S13" s="85">
        <f t="shared" si="1"/>
        <v>0</v>
      </c>
      <c r="T13" s="85">
        <f>SUM(D13,H13,L13,P13)</f>
        <v>0</v>
      </c>
      <c r="U13" s="85">
        <f>SUM(E13,I13,M13,Q13)</f>
        <v>0</v>
      </c>
    </row>
    <row r="14" spans="1:21" x14ac:dyDescent="0.35">
      <c r="A14" s="96" t="s">
        <v>16</v>
      </c>
      <c r="B14" s="83"/>
      <c r="C14" s="83"/>
      <c r="D14" s="84" t="s">
        <v>26</v>
      </c>
      <c r="E14" s="84" t="s">
        <v>26</v>
      </c>
      <c r="F14" s="83"/>
      <c r="G14" s="83"/>
      <c r="H14" s="84" t="s">
        <v>26</v>
      </c>
      <c r="I14" s="84" t="s">
        <v>26</v>
      </c>
      <c r="J14" s="83"/>
      <c r="K14" s="83"/>
      <c r="L14" s="84" t="s">
        <v>26</v>
      </c>
      <c r="M14" s="84" t="s">
        <v>26</v>
      </c>
      <c r="N14" s="83"/>
      <c r="O14" s="83"/>
      <c r="P14" s="84" t="s">
        <v>26</v>
      </c>
      <c r="Q14" s="84" t="s">
        <v>26</v>
      </c>
      <c r="R14" s="85">
        <f t="shared" si="0"/>
        <v>0</v>
      </c>
      <c r="S14" s="85">
        <f t="shared" si="1"/>
        <v>0</v>
      </c>
      <c r="T14" s="84" t="s">
        <v>26</v>
      </c>
      <c r="U14" s="84" t="s">
        <v>26</v>
      </c>
    </row>
    <row r="15" spans="1:21" x14ac:dyDescent="0.35">
      <c r="A15" s="96" t="s">
        <v>25</v>
      </c>
      <c r="B15" s="84" t="s">
        <v>26</v>
      </c>
      <c r="C15" s="84" t="s">
        <v>26</v>
      </c>
      <c r="D15" s="83"/>
      <c r="E15" s="83"/>
      <c r="F15" s="84" t="s">
        <v>26</v>
      </c>
      <c r="G15" s="84" t="s">
        <v>26</v>
      </c>
      <c r="H15" s="83"/>
      <c r="I15" s="83"/>
      <c r="J15" s="84" t="s">
        <v>26</v>
      </c>
      <c r="K15" s="84" t="s">
        <v>26</v>
      </c>
      <c r="L15" s="83"/>
      <c r="M15" s="83"/>
      <c r="N15" s="84" t="s">
        <v>26</v>
      </c>
      <c r="O15" s="84" t="s">
        <v>26</v>
      </c>
      <c r="P15" s="83"/>
      <c r="Q15" s="83"/>
      <c r="R15" s="84" t="s">
        <v>26</v>
      </c>
      <c r="S15" s="84" t="s">
        <v>26</v>
      </c>
      <c r="T15" s="85">
        <f t="shared" ref="T15:T20" si="2">SUM(D15,H15,L15,P15)</f>
        <v>0</v>
      </c>
      <c r="U15" s="85">
        <f t="shared" ref="U15:U20" si="3">SUM(E15,I15,M15,Q15)</f>
        <v>0</v>
      </c>
    </row>
    <row r="16" spans="1:21" x14ac:dyDescent="0.35">
      <c r="A16" s="96" t="s">
        <v>17</v>
      </c>
      <c r="B16" s="83"/>
      <c r="C16" s="83"/>
      <c r="D16" s="83"/>
      <c r="E16" s="83"/>
      <c r="F16" s="83"/>
      <c r="G16" s="83"/>
      <c r="H16" s="83"/>
      <c r="I16" s="83"/>
      <c r="J16" s="83"/>
      <c r="K16" s="83"/>
      <c r="L16" s="83"/>
      <c r="M16" s="83"/>
      <c r="N16" s="83"/>
      <c r="O16" s="83"/>
      <c r="P16" s="83"/>
      <c r="Q16" s="83"/>
      <c r="R16" s="85">
        <f t="shared" ref="R16:R19" si="4">SUM(B16,F16,J16,N16)</f>
        <v>0</v>
      </c>
      <c r="S16" s="85">
        <f t="shared" ref="S16:S19" si="5">SUM(C16,G16,K16,O16)</f>
        <v>0</v>
      </c>
      <c r="T16" s="85">
        <f t="shared" si="2"/>
        <v>0</v>
      </c>
      <c r="U16" s="85">
        <f t="shared" si="3"/>
        <v>0</v>
      </c>
    </row>
    <row r="17" spans="1:21" x14ac:dyDescent="0.35">
      <c r="A17" s="96" t="s">
        <v>18</v>
      </c>
      <c r="B17" s="83"/>
      <c r="C17" s="83"/>
      <c r="D17" s="83"/>
      <c r="E17" s="83"/>
      <c r="F17" s="83"/>
      <c r="G17" s="83"/>
      <c r="H17" s="83"/>
      <c r="I17" s="83"/>
      <c r="J17" s="83"/>
      <c r="K17" s="83"/>
      <c r="L17" s="83"/>
      <c r="M17" s="83"/>
      <c r="N17" s="83"/>
      <c r="O17" s="83"/>
      <c r="P17" s="83"/>
      <c r="Q17" s="83"/>
      <c r="R17" s="85">
        <f t="shared" si="4"/>
        <v>0</v>
      </c>
      <c r="S17" s="85">
        <f t="shared" si="5"/>
        <v>0</v>
      </c>
      <c r="T17" s="85">
        <f t="shared" si="2"/>
        <v>0</v>
      </c>
      <c r="U17" s="85">
        <f t="shared" si="3"/>
        <v>0</v>
      </c>
    </row>
    <row r="18" spans="1:21" x14ac:dyDescent="0.35">
      <c r="A18" s="96" t="s">
        <v>19</v>
      </c>
      <c r="B18" s="83"/>
      <c r="C18" s="83"/>
      <c r="D18" s="83"/>
      <c r="E18" s="83"/>
      <c r="F18" s="83"/>
      <c r="G18" s="83"/>
      <c r="H18" s="83"/>
      <c r="I18" s="83"/>
      <c r="J18" s="83"/>
      <c r="K18" s="83"/>
      <c r="L18" s="83"/>
      <c r="M18" s="83"/>
      <c r="N18" s="83"/>
      <c r="O18" s="83"/>
      <c r="P18" s="83"/>
      <c r="Q18" s="83"/>
      <c r="R18" s="85">
        <f t="shared" si="4"/>
        <v>0</v>
      </c>
      <c r="S18" s="85">
        <f t="shared" si="5"/>
        <v>0</v>
      </c>
      <c r="T18" s="85">
        <f t="shared" si="2"/>
        <v>0</v>
      </c>
      <c r="U18" s="85">
        <f t="shared" si="3"/>
        <v>0</v>
      </c>
    </row>
    <row r="19" spans="1:21" x14ac:dyDescent="0.35">
      <c r="A19" s="96" t="s">
        <v>20</v>
      </c>
      <c r="B19" s="83"/>
      <c r="C19" s="83"/>
      <c r="D19" s="83"/>
      <c r="E19" s="83"/>
      <c r="F19" s="83"/>
      <c r="G19" s="83"/>
      <c r="H19" s="83"/>
      <c r="I19" s="83"/>
      <c r="J19" s="83"/>
      <c r="K19" s="83"/>
      <c r="L19" s="83"/>
      <c r="M19" s="83"/>
      <c r="N19" s="83"/>
      <c r="O19" s="83"/>
      <c r="P19" s="83"/>
      <c r="Q19" s="83"/>
      <c r="R19" s="85">
        <f t="shared" si="4"/>
        <v>0</v>
      </c>
      <c r="S19" s="85">
        <f t="shared" si="5"/>
        <v>0</v>
      </c>
      <c r="T19" s="85">
        <f t="shared" si="2"/>
        <v>0</v>
      </c>
      <c r="U19" s="85">
        <f t="shared" si="3"/>
        <v>0</v>
      </c>
    </row>
    <row r="20" spans="1:21" x14ac:dyDescent="0.35">
      <c r="A20" s="96" t="s">
        <v>61</v>
      </c>
      <c r="B20" s="98"/>
      <c r="C20" s="98"/>
      <c r="D20" s="98"/>
      <c r="E20" s="98"/>
      <c r="F20" s="98"/>
      <c r="G20" s="98"/>
      <c r="H20" s="98"/>
      <c r="I20" s="98"/>
      <c r="J20" s="98"/>
      <c r="K20" s="98"/>
      <c r="L20" s="98"/>
      <c r="M20" s="98"/>
      <c r="N20" s="98"/>
      <c r="O20" s="98"/>
      <c r="P20" s="98"/>
      <c r="Q20" s="98"/>
      <c r="R20" s="85">
        <f t="shared" ref="R20" si="6">SUM(B20,F20,J20,N20)</f>
        <v>0</v>
      </c>
      <c r="S20" s="85">
        <f t="shared" ref="S20" si="7">SUM(C20,G20,K20,O20)</f>
        <v>0</v>
      </c>
      <c r="T20" s="85">
        <f t="shared" si="2"/>
        <v>0</v>
      </c>
      <c r="U20" s="85">
        <f t="shared" si="3"/>
        <v>0</v>
      </c>
    </row>
    <row r="21" spans="1:21" x14ac:dyDescent="0.35">
      <c r="A21" s="96" t="s">
        <v>44</v>
      </c>
      <c r="B21" s="83"/>
      <c r="C21" s="83"/>
      <c r="D21" s="84" t="s">
        <v>26</v>
      </c>
      <c r="E21" s="84" t="s">
        <v>26</v>
      </c>
      <c r="F21" s="83"/>
      <c r="G21" s="83"/>
      <c r="H21" s="84" t="s">
        <v>26</v>
      </c>
      <c r="I21" s="84" t="s">
        <v>26</v>
      </c>
      <c r="J21" s="83"/>
      <c r="K21" s="83"/>
      <c r="L21" s="84" t="s">
        <v>26</v>
      </c>
      <c r="M21" s="84" t="s">
        <v>26</v>
      </c>
      <c r="N21" s="83"/>
      <c r="O21" s="83"/>
      <c r="P21" s="84" t="s">
        <v>26</v>
      </c>
      <c r="Q21" s="84" t="s">
        <v>26</v>
      </c>
      <c r="R21" s="85">
        <f t="shared" ref="R21:R25" si="8">SUM(B21,F21,J21,N21)</f>
        <v>0</v>
      </c>
      <c r="S21" s="85">
        <f t="shared" ref="S21:S25" si="9">SUM(C21,G21,K21,O21)</f>
        <v>0</v>
      </c>
      <c r="T21" s="84" t="s">
        <v>26</v>
      </c>
      <c r="U21" s="84" t="s">
        <v>26</v>
      </c>
    </row>
    <row r="22" spans="1:21" x14ac:dyDescent="0.35">
      <c r="A22" s="96" t="s">
        <v>45</v>
      </c>
      <c r="B22" s="83"/>
      <c r="C22" s="83"/>
      <c r="D22" s="84" t="s">
        <v>26</v>
      </c>
      <c r="E22" s="84" t="s">
        <v>26</v>
      </c>
      <c r="F22" s="83"/>
      <c r="G22" s="83"/>
      <c r="H22" s="84" t="s">
        <v>26</v>
      </c>
      <c r="I22" s="84" t="s">
        <v>26</v>
      </c>
      <c r="J22" s="83"/>
      <c r="K22" s="83"/>
      <c r="L22" s="84" t="s">
        <v>26</v>
      </c>
      <c r="M22" s="84" t="s">
        <v>26</v>
      </c>
      <c r="N22" s="83"/>
      <c r="O22" s="83"/>
      <c r="P22" s="84" t="s">
        <v>26</v>
      </c>
      <c r="Q22" s="84" t="s">
        <v>26</v>
      </c>
      <c r="R22" s="85">
        <f t="shared" si="8"/>
        <v>0</v>
      </c>
      <c r="S22" s="85">
        <f t="shared" si="9"/>
        <v>0</v>
      </c>
      <c r="T22" s="84" t="s">
        <v>26</v>
      </c>
      <c r="U22" s="84" t="s">
        <v>26</v>
      </c>
    </row>
    <row r="23" spans="1:21" x14ac:dyDescent="0.35">
      <c r="A23" s="96" t="s">
        <v>46</v>
      </c>
      <c r="B23" s="83"/>
      <c r="C23" s="83"/>
      <c r="D23" s="84" t="s">
        <v>26</v>
      </c>
      <c r="E23" s="84" t="s">
        <v>26</v>
      </c>
      <c r="F23" s="83"/>
      <c r="G23" s="83"/>
      <c r="H23" s="84" t="s">
        <v>26</v>
      </c>
      <c r="I23" s="84" t="s">
        <v>26</v>
      </c>
      <c r="J23" s="83"/>
      <c r="K23" s="83"/>
      <c r="L23" s="84" t="s">
        <v>26</v>
      </c>
      <c r="M23" s="84" t="s">
        <v>26</v>
      </c>
      <c r="N23" s="83"/>
      <c r="O23" s="83"/>
      <c r="P23" s="84" t="s">
        <v>26</v>
      </c>
      <c r="Q23" s="84" t="s">
        <v>26</v>
      </c>
      <c r="R23" s="85">
        <f t="shared" si="8"/>
        <v>0</v>
      </c>
      <c r="S23" s="85">
        <f t="shared" si="9"/>
        <v>0</v>
      </c>
      <c r="T23" s="84" t="s">
        <v>26</v>
      </c>
      <c r="U23" s="84" t="s">
        <v>26</v>
      </c>
    </row>
    <row r="24" spans="1:21" x14ac:dyDescent="0.35">
      <c r="A24" s="96" t="s">
        <v>47</v>
      </c>
      <c r="B24" s="83"/>
      <c r="C24" s="83"/>
      <c r="D24" s="84" t="s">
        <v>26</v>
      </c>
      <c r="E24" s="84" t="s">
        <v>26</v>
      </c>
      <c r="F24" s="83"/>
      <c r="G24" s="83"/>
      <c r="H24" s="84" t="s">
        <v>26</v>
      </c>
      <c r="I24" s="84" t="s">
        <v>26</v>
      </c>
      <c r="J24" s="83"/>
      <c r="K24" s="83"/>
      <c r="L24" s="84" t="s">
        <v>26</v>
      </c>
      <c r="M24" s="84" t="s">
        <v>26</v>
      </c>
      <c r="N24" s="83"/>
      <c r="O24" s="83"/>
      <c r="P24" s="84" t="s">
        <v>26</v>
      </c>
      <c r="Q24" s="84" t="s">
        <v>26</v>
      </c>
      <c r="R24" s="85">
        <f t="shared" si="8"/>
        <v>0</v>
      </c>
      <c r="S24" s="85">
        <f t="shared" si="9"/>
        <v>0</v>
      </c>
      <c r="T24" s="84" t="s">
        <v>26</v>
      </c>
      <c r="U24" s="84" t="s">
        <v>26</v>
      </c>
    </row>
    <row r="25" spans="1:21" x14ac:dyDescent="0.35">
      <c r="A25" s="96" t="s">
        <v>21</v>
      </c>
      <c r="B25" s="83"/>
      <c r="C25" s="83"/>
      <c r="D25" s="83"/>
      <c r="E25" s="83"/>
      <c r="F25" s="83"/>
      <c r="G25" s="83"/>
      <c r="H25" s="83"/>
      <c r="I25" s="83"/>
      <c r="J25" s="83"/>
      <c r="K25" s="83"/>
      <c r="L25" s="83"/>
      <c r="M25" s="83"/>
      <c r="N25" s="83"/>
      <c r="O25" s="83"/>
      <c r="P25" s="83"/>
      <c r="Q25" s="83"/>
      <c r="R25" s="85">
        <f t="shared" si="8"/>
        <v>0</v>
      </c>
      <c r="S25" s="85">
        <f t="shared" si="9"/>
        <v>0</v>
      </c>
      <c r="T25" s="85">
        <f t="shared" ref="T25:T32" si="10">SUM(D25,H25,L25,P25)</f>
        <v>0</v>
      </c>
      <c r="U25" s="85">
        <f t="shared" ref="U25:U32" si="11">SUM(E25,I25,M25,Q25)</f>
        <v>0</v>
      </c>
    </row>
    <row r="26" spans="1:21" x14ac:dyDescent="0.35">
      <c r="A26" s="96" t="s">
        <v>27</v>
      </c>
      <c r="B26" s="84" t="s">
        <v>26</v>
      </c>
      <c r="C26" s="84" t="s">
        <v>26</v>
      </c>
      <c r="D26" s="83"/>
      <c r="E26" s="83"/>
      <c r="F26" s="84" t="s">
        <v>26</v>
      </c>
      <c r="G26" s="84" t="s">
        <v>26</v>
      </c>
      <c r="H26" s="83"/>
      <c r="I26" s="83"/>
      <c r="J26" s="84" t="s">
        <v>26</v>
      </c>
      <c r="K26" s="84" t="s">
        <v>26</v>
      </c>
      <c r="L26" s="83"/>
      <c r="M26" s="83"/>
      <c r="N26" s="84" t="s">
        <v>26</v>
      </c>
      <c r="O26" s="84" t="s">
        <v>26</v>
      </c>
      <c r="P26" s="83"/>
      <c r="Q26" s="83"/>
      <c r="R26" s="84" t="s">
        <v>26</v>
      </c>
      <c r="S26" s="84" t="s">
        <v>26</v>
      </c>
      <c r="T26" s="85">
        <f t="shared" si="10"/>
        <v>0</v>
      </c>
      <c r="U26" s="85">
        <f t="shared" si="11"/>
        <v>0</v>
      </c>
    </row>
    <row r="27" spans="1:21" x14ac:dyDescent="0.35">
      <c r="A27" s="96" t="s">
        <v>22</v>
      </c>
      <c r="B27" s="83"/>
      <c r="C27" s="83"/>
      <c r="D27" s="98"/>
      <c r="E27" s="98"/>
      <c r="F27" s="83"/>
      <c r="G27" s="83"/>
      <c r="H27" s="83"/>
      <c r="I27" s="83"/>
      <c r="J27" s="83"/>
      <c r="K27" s="83"/>
      <c r="L27" s="98"/>
      <c r="M27" s="98"/>
      <c r="N27" s="83"/>
      <c r="O27" s="83"/>
      <c r="P27" s="98"/>
      <c r="Q27" s="98"/>
      <c r="R27" s="85">
        <f t="shared" ref="R27:R29" si="12">SUM(B27,F27,J27,N27)</f>
        <v>0</v>
      </c>
      <c r="S27" s="85">
        <f t="shared" ref="S27:S29" si="13">SUM(C27,G27,K27,O27)</f>
        <v>0</v>
      </c>
      <c r="T27" s="85">
        <f t="shared" si="10"/>
        <v>0</v>
      </c>
      <c r="U27" s="85">
        <f t="shared" si="11"/>
        <v>0</v>
      </c>
    </row>
    <row r="28" spans="1:21" x14ac:dyDescent="0.35">
      <c r="A28" s="99" t="s">
        <v>88</v>
      </c>
      <c r="B28" s="84" t="s">
        <v>26</v>
      </c>
      <c r="C28" s="84" t="s">
        <v>26</v>
      </c>
      <c r="D28" s="98"/>
      <c r="E28" s="98"/>
      <c r="F28" s="84" t="s">
        <v>26</v>
      </c>
      <c r="G28" s="84" t="s">
        <v>26</v>
      </c>
      <c r="H28" s="98"/>
      <c r="I28" s="98"/>
      <c r="J28" s="84" t="s">
        <v>26</v>
      </c>
      <c r="K28" s="84" t="s">
        <v>26</v>
      </c>
      <c r="L28" s="98"/>
      <c r="M28" s="98"/>
      <c r="N28" s="84" t="s">
        <v>26</v>
      </c>
      <c r="O28" s="84" t="s">
        <v>26</v>
      </c>
      <c r="P28" s="98"/>
      <c r="Q28" s="98"/>
      <c r="R28" s="84" t="s">
        <v>26</v>
      </c>
      <c r="S28" s="84" t="s">
        <v>26</v>
      </c>
      <c r="T28" s="85">
        <f t="shared" ref="T28" si="14">SUM(D28,H28,L28,P28)</f>
        <v>0</v>
      </c>
      <c r="U28" s="85">
        <f t="shared" ref="U28" si="15">SUM(E28,I28,M28,Q28)</f>
        <v>0</v>
      </c>
    </row>
    <row r="29" spans="1:21" x14ac:dyDescent="0.35">
      <c r="A29" s="99" t="s">
        <v>23</v>
      </c>
      <c r="B29" s="83"/>
      <c r="C29" s="83"/>
      <c r="D29" s="98"/>
      <c r="E29" s="98"/>
      <c r="F29" s="83"/>
      <c r="G29" s="83"/>
      <c r="H29" s="98"/>
      <c r="I29" s="98"/>
      <c r="J29" s="83"/>
      <c r="K29" s="83"/>
      <c r="L29" s="98"/>
      <c r="M29" s="98"/>
      <c r="N29" s="83"/>
      <c r="O29" s="83"/>
      <c r="P29" s="98"/>
      <c r="Q29" s="98"/>
      <c r="R29" s="85">
        <f t="shared" si="12"/>
        <v>0</v>
      </c>
      <c r="S29" s="85">
        <f t="shared" si="13"/>
        <v>0</v>
      </c>
      <c r="T29" s="85">
        <f t="shared" si="10"/>
        <v>0</v>
      </c>
      <c r="U29" s="85">
        <f t="shared" si="11"/>
        <v>0</v>
      </c>
    </row>
    <row r="30" spans="1:21" x14ac:dyDescent="0.35">
      <c r="A30" s="99" t="s">
        <v>28</v>
      </c>
      <c r="B30" s="84" t="s">
        <v>26</v>
      </c>
      <c r="C30" s="84" t="s">
        <v>26</v>
      </c>
      <c r="D30" s="98"/>
      <c r="E30" s="98"/>
      <c r="F30" s="84" t="s">
        <v>26</v>
      </c>
      <c r="G30" s="84" t="s">
        <v>26</v>
      </c>
      <c r="H30" s="98"/>
      <c r="I30" s="98"/>
      <c r="J30" s="84" t="s">
        <v>26</v>
      </c>
      <c r="K30" s="84" t="s">
        <v>26</v>
      </c>
      <c r="L30" s="98"/>
      <c r="M30" s="98"/>
      <c r="N30" s="84" t="s">
        <v>26</v>
      </c>
      <c r="O30" s="84" t="s">
        <v>26</v>
      </c>
      <c r="P30" s="98"/>
      <c r="Q30" s="98"/>
      <c r="R30" s="84" t="s">
        <v>26</v>
      </c>
      <c r="S30" s="84" t="s">
        <v>26</v>
      </c>
      <c r="T30" s="85">
        <f t="shared" si="10"/>
        <v>0</v>
      </c>
      <c r="U30" s="85">
        <f t="shared" si="11"/>
        <v>0</v>
      </c>
    </row>
    <row r="31" spans="1:21" x14ac:dyDescent="0.35">
      <c r="A31" s="99" t="s">
        <v>87</v>
      </c>
      <c r="B31" s="84" t="s">
        <v>26</v>
      </c>
      <c r="C31" s="84" t="s">
        <v>26</v>
      </c>
      <c r="D31" s="98"/>
      <c r="E31" s="98"/>
      <c r="F31" s="84" t="s">
        <v>26</v>
      </c>
      <c r="G31" s="84" t="s">
        <v>26</v>
      </c>
      <c r="H31" s="98"/>
      <c r="I31" s="98"/>
      <c r="J31" s="84" t="s">
        <v>26</v>
      </c>
      <c r="K31" s="84" t="s">
        <v>26</v>
      </c>
      <c r="L31" s="98"/>
      <c r="M31" s="98"/>
      <c r="N31" s="84" t="s">
        <v>26</v>
      </c>
      <c r="O31" s="84" t="s">
        <v>26</v>
      </c>
      <c r="P31" s="98"/>
      <c r="Q31" s="98"/>
      <c r="R31" s="84" t="s">
        <v>26</v>
      </c>
      <c r="S31" s="84" t="s">
        <v>26</v>
      </c>
      <c r="T31" s="85">
        <f t="shared" ref="T31" si="16">SUM(D31,H31,L31,P31)</f>
        <v>0</v>
      </c>
      <c r="U31" s="85">
        <f t="shared" ref="U31" si="17">SUM(E31,I31,M31,Q31)</f>
        <v>0</v>
      </c>
    </row>
    <row r="32" spans="1:21" x14ac:dyDescent="0.35">
      <c r="A32" s="96" t="s">
        <v>29</v>
      </c>
      <c r="B32" s="84" t="s">
        <v>26</v>
      </c>
      <c r="C32" s="84" t="s">
        <v>26</v>
      </c>
      <c r="D32" s="83"/>
      <c r="E32" s="83"/>
      <c r="F32" s="84" t="s">
        <v>26</v>
      </c>
      <c r="G32" s="84" t="s">
        <v>26</v>
      </c>
      <c r="H32" s="83"/>
      <c r="I32" s="83"/>
      <c r="J32" s="84" t="s">
        <v>26</v>
      </c>
      <c r="K32" s="84" t="s">
        <v>26</v>
      </c>
      <c r="L32" s="98"/>
      <c r="M32" s="98"/>
      <c r="N32" s="84" t="s">
        <v>26</v>
      </c>
      <c r="O32" s="84" t="s">
        <v>26</v>
      </c>
      <c r="P32" s="83"/>
      <c r="Q32" s="83"/>
      <c r="R32" s="84" t="s">
        <v>26</v>
      </c>
      <c r="S32" s="84" t="s">
        <v>26</v>
      </c>
      <c r="T32" s="85">
        <f t="shared" si="10"/>
        <v>0</v>
      </c>
      <c r="U32" s="85">
        <f t="shared" si="11"/>
        <v>0</v>
      </c>
    </row>
    <row r="33" spans="1:21" x14ac:dyDescent="0.35">
      <c r="A33" s="97" t="s">
        <v>35</v>
      </c>
      <c r="B33" s="86">
        <f t="shared" ref="B33:Q33" si="18">SUM(B11:B32)</f>
        <v>0</v>
      </c>
      <c r="C33" s="86">
        <f t="shared" si="18"/>
        <v>0</v>
      </c>
      <c r="D33" s="86">
        <f t="shared" si="18"/>
        <v>0</v>
      </c>
      <c r="E33" s="86">
        <f t="shared" si="18"/>
        <v>0</v>
      </c>
      <c r="F33" s="86">
        <f t="shared" si="18"/>
        <v>0</v>
      </c>
      <c r="G33" s="86">
        <f t="shared" si="18"/>
        <v>0</v>
      </c>
      <c r="H33" s="86">
        <f t="shared" si="18"/>
        <v>0</v>
      </c>
      <c r="I33" s="86">
        <f t="shared" si="18"/>
        <v>0</v>
      </c>
      <c r="J33" s="86">
        <f t="shared" si="18"/>
        <v>0</v>
      </c>
      <c r="K33" s="86">
        <f t="shared" si="18"/>
        <v>0</v>
      </c>
      <c r="L33" s="86">
        <f t="shared" si="18"/>
        <v>0</v>
      </c>
      <c r="M33" s="86">
        <f t="shared" si="18"/>
        <v>0</v>
      </c>
      <c r="N33" s="86">
        <f t="shared" si="18"/>
        <v>0</v>
      </c>
      <c r="O33" s="86">
        <f t="shared" si="18"/>
        <v>0</v>
      </c>
      <c r="P33" s="86">
        <f t="shared" si="18"/>
        <v>0</v>
      </c>
      <c r="Q33" s="86">
        <f t="shared" si="18"/>
        <v>0</v>
      </c>
      <c r="R33" s="86">
        <f>AVERAGE(B33,F33,J33,N33)</f>
        <v>0</v>
      </c>
      <c r="S33" s="86">
        <f>AVERAGE(C33,G33,K33,O33)</f>
        <v>0</v>
      </c>
      <c r="T33" s="86">
        <f>AVERAGE(D33,H33,L33,P33)</f>
        <v>0</v>
      </c>
      <c r="U33" s="86">
        <f>AVERAGE(E33,I33,M33,Q33)</f>
        <v>0</v>
      </c>
    </row>
    <row r="34" spans="1:21" x14ac:dyDescent="0.35">
      <c r="A34" s="87"/>
      <c r="B34" s="87"/>
      <c r="C34" s="87"/>
      <c r="D34" s="87"/>
      <c r="E34" s="87"/>
      <c r="F34" s="87"/>
      <c r="G34" s="87"/>
      <c r="H34" s="87"/>
      <c r="I34" s="87"/>
      <c r="J34" s="87"/>
      <c r="K34" s="87"/>
      <c r="L34" s="87"/>
      <c r="M34" s="87"/>
      <c r="N34" s="87"/>
      <c r="O34" s="87"/>
      <c r="P34" s="87"/>
      <c r="Q34" s="87"/>
      <c r="R34" s="87"/>
      <c r="S34" s="87"/>
      <c r="T34" s="87"/>
      <c r="U34" s="87"/>
    </row>
    <row r="35" spans="1:21" ht="15.5" x14ac:dyDescent="0.35">
      <c r="A35" s="193" t="s">
        <v>39</v>
      </c>
      <c r="B35" s="194"/>
      <c r="C35" s="194"/>
      <c r="D35" s="194"/>
      <c r="E35" s="194"/>
      <c r="F35" s="194"/>
      <c r="G35" s="194"/>
      <c r="H35" s="194"/>
      <c r="I35" s="194"/>
      <c r="J35" s="194"/>
      <c r="K35" s="194"/>
      <c r="L35" s="194"/>
      <c r="M35" s="194"/>
      <c r="N35" s="194"/>
      <c r="O35" s="194"/>
      <c r="P35" s="194"/>
      <c r="Q35" s="194"/>
      <c r="R35" s="195"/>
      <c r="S35" s="195"/>
      <c r="T35" s="195"/>
      <c r="U35" s="196"/>
    </row>
    <row r="36" spans="1:21" x14ac:dyDescent="0.35">
      <c r="A36" s="197" t="s">
        <v>66</v>
      </c>
      <c r="B36" s="171" t="str">
        <f>B7</f>
        <v>CY  Q1</v>
      </c>
      <c r="C36" s="173"/>
      <c r="D36" s="173"/>
      <c r="E36" s="172"/>
      <c r="F36" s="171" t="str">
        <f>F7</f>
        <v>CY  Q2</v>
      </c>
      <c r="G36" s="173"/>
      <c r="H36" s="173"/>
      <c r="I36" s="172"/>
      <c r="J36" s="171" t="str">
        <f>J7</f>
        <v>CY  Q3</v>
      </c>
      <c r="K36" s="173"/>
      <c r="L36" s="173"/>
      <c r="M36" s="172"/>
      <c r="N36" s="171" t="str">
        <f>N7</f>
        <v>CY  Q4</v>
      </c>
      <c r="O36" s="173"/>
      <c r="P36" s="173"/>
      <c r="Q36" s="173"/>
      <c r="R36" s="145" t="str">
        <f>"CY"&amp;TEXT($E$1,"YYYY")&amp;"  YTD Average"</f>
        <v>CY  YTD Average</v>
      </c>
      <c r="S36" s="146"/>
      <c r="T36" s="146"/>
      <c r="U36" s="147"/>
    </row>
    <row r="37" spans="1:21" x14ac:dyDescent="0.35">
      <c r="A37" s="198"/>
      <c r="B37" s="169" t="s">
        <v>11</v>
      </c>
      <c r="C37" s="170"/>
      <c r="D37" s="171" t="s">
        <v>12</v>
      </c>
      <c r="E37" s="172"/>
      <c r="F37" s="169" t="s">
        <v>11</v>
      </c>
      <c r="G37" s="170"/>
      <c r="H37" s="171" t="s">
        <v>12</v>
      </c>
      <c r="I37" s="172"/>
      <c r="J37" s="169" t="s">
        <v>11</v>
      </c>
      <c r="K37" s="170"/>
      <c r="L37" s="171" t="s">
        <v>12</v>
      </c>
      <c r="M37" s="172"/>
      <c r="N37" s="169" t="s">
        <v>11</v>
      </c>
      <c r="O37" s="170"/>
      <c r="P37" s="171" t="s">
        <v>12</v>
      </c>
      <c r="Q37" s="172"/>
      <c r="R37" s="189" t="s">
        <v>11</v>
      </c>
      <c r="S37" s="190"/>
      <c r="T37" s="189" t="s">
        <v>12</v>
      </c>
      <c r="U37" s="190"/>
    </row>
    <row r="38" spans="1:21" x14ac:dyDescent="0.35">
      <c r="A38" s="199"/>
      <c r="B38" s="207">
        <f>B9</f>
        <v>0</v>
      </c>
      <c r="C38" s="208"/>
      <c r="D38" s="207">
        <f>D9</f>
        <v>0</v>
      </c>
      <c r="E38" s="208"/>
      <c r="F38" s="207">
        <f>F9</f>
        <v>0</v>
      </c>
      <c r="G38" s="208"/>
      <c r="H38" s="207">
        <f>H9</f>
        <v>0</v>
      </c>
      <c r="I38" s="208"/>
      <c r="J38" s="207">
        <f>J9</f>
        <v>0</v>
      </c>
      <c r="K38" s="208"/>
      <c r="L38" s="207">
        <f>L9</f>
        <v>0</v>
      </c>
      <c r="M38" s="208"/>
      <c r="N38" s="207">
        <f>N9</f>
        <v>0</v>
      </c>
      <c r="O38" s="208"/>
      <c r="P38" s="207">
        <f>P9</f>
        <v>0</v>
      </c>
      <c r="Q38" s="208"/>
      <c r="R38" s="200">
        <f>SUM(B38,F38,J38,N38)</f>
        <v>0</v>
      </c>
      <c r="S38" s="201"/>
      <c r="T38" s="200">
        <f>SUM(D38,H38,L38,P38)</f>
        <v>0</v>
      </c>
      <c r="U38" s="201"/>
    </row>
    <row r="39" spans="1:21" x14ac:dyDescent="0.35">
      <c r="A39" s="30" t="s">
        <v>13</v>
      </c>
      <c r="B39" s="27" t="s">
        <v>30</v>
      </c>
      <c r="C39" s="27" t="s">
        <v>31</v>
      </c>
      <c r="D39" s="28" t="s">
        <v>30</v>
      </c>
      <c r="E39" s="28" t="s">
        <v>31</v>
      </c>
      <c r="F39" s="27" t="s">
        <v>30</v>
      </c>
      <c r="G39" s="27" t="s">
        <v>31</v>
      </c>
      <c r="H39" s="28" t="s">
        <v>30</v>
      </c>
      <c r="I39" s="28" t="s">
        <v>31</v>
      </c>
      <c r="J39" s="27" t="s">
        <v>30</v>
      </c>
      <c r="K39" s="27" t="s">
        <v>31</v>
      </c>
      <c r="L39" s="28" t="s">
        <v>30</v>
      </c>
      <c r="M39" s="28" t="s">
        <v>31</v>
      </c>
      <c r="N39" s="27" t="s">
        <v>30</v>
      </c>
      <c r="O39" s="27" t="s">
        <v>31</v>
      </c>
      <c r="P39" s="28" t="s">
        <v>30</v>
      </c>
      <c r="Q39" s="28" t="s">
        <v>31</v>
      </c>
      <c r="R39" s="27" t="s">
        <v>30</v>
      </c>
      <c r="S39" s="27" t="s">
        <v>31</v>
      </c>
      <c r="T39" s="28" t="s">
        <v>30</v>
      </c>
      <c r="U39" s="28" t="s">
        <v>31</v>
      </c>
    </row>
    <row r="40" spans="1:21" x14ac:dyDescent="0.35">
      <c r="A40" s="25" t="s">
        <v>14</v>
      </c>
      <c r="B40" s="31" t="str">
        <f>IFERROR(B11/$B$9,"")</f>
        <v/>
      </c>
      <c r="C40" s="31" t="str">
        <f>IFERROR(C11/B11,"")</f>
        <v/>
      </c>
      <c r="D40" s="29" t="s">
        <v>26</v>
      </c>
      <c r="E40" s="29" t="s">
        <v>26</v>
      </c>
      <c r="F40" s="31" t="str">
        <f>IFERROR(F11/$F$9,"")</f>
        <v/>
      </c>
      <c r="G40" s="31" t="str">
        <f>IFERROR(G11/F11,"")</f>
        <v/>
      </c>
      <c r="H40" s="29" t="s">
        <v>26</v>
      </c>
      <c r="I40" s="29" t="s">
        <v>26</v>
      </c>
      <c r="J40" s="31" t="str">
        <f>IFERROR(J11/$J$9,"")</f>
        <v/>
      </c>
      <c r="K40" s="31" t="str">
        <f>IFERROR(K11/J11,"")</f>
        <v/>
      </c>
      <c r="L40" s="29" t="s">
        <v>26</v>
      </c>
      <c r="M40" s="29" t="s">
        <v>26</v>
      </c>
      <c r="N40" s="31" t="str">
        <f>IFERROR(N11/$N$9,"")</f>
        <v/>
      </c>
      <c r="O40" s="31" t="str">
        <f>IFERROR(O11/N11,"")</f>
        <v/>
      </c>
      <c r="P40" s="29" t="s">
        <v>26</v>
      </c>
      <c r="Q40" s="29" t="s">
        <v>26</v>
      </c>
      <c r="R40" s="31" t="e">
        <f>AVERAGE(B40,F40,J40,N40)</f>
        <v>#DIV/0!</v>
      </c>
      <c r="S40" s="31" t="e">
        <f>AVERAGE(C40,G40,K40,O40)</f>
        <v>#DIV/0!</v>
      </c>
      <c r="T40" s="29" t="s">
        <v>26</v>
      </c>
      <c r="U40" s="29" t="s">
        <v>26</v>
      </c>
    </row>
    <row r="41" spans="1:21" x14ac:dyDescent="0.35">
      <c r="A41" s="25" t="s">
        <v>15</v>
      </c>
      <c r="B41" s="31" t="str">
        <f>IFERROR(B12/$B$9,"")</f>
        <v/>
      </c>
      <c r="C41" s="31" t="str">
        <f>IFERROR(C12/B12,"")</f>
        <v/>
      </c>
      <c r="D41" s="29" t="s">
        <v>26</v>
      </c>
      <c r="E41" s="29" t="s">
        <v>26</v>
      </c>
      <c r="F41" s="31" t="str">
        <f>IFERROR(F12/$F$9,"")</f>
        <v/>
      </c>
      <c r="G41" s="31" t="str">
        <f>IFERROR(G12/F12,"")</f>
        <v/>
      </c>
      <c r="H41" s="29" t="s">
        <v>26</v>
      </c>
      <c r="I41" s="29" t="s">
        <v>26</v>
      </c>
      <c r="J41" s="31" t="str">
        <f>IFERROR(J12/$J$9,"")</f>
        <v/>
      </c>
      <c r="K41" s="31" t="str">
        <f>IFERROR(K12/J12,"")</f>
        <v/>
      </c>
      <c r="L41" s="29" t="s">
        <v>26</v>
      </c>
      <c r="M41" s="29" t="s">
        <v>26</v>
      </c>
      <c r="N41" s="31" t="str">
        <f>IFERROR(N12/$N$9,"")</f>
        <v/>
      </c>
      <c r="O41" s="31" t="str">
        <f>IFERROR(O12/N12,"")</f>
        <v/>
      </c>
      <c r="P41" s="29" t="s">
        <v>26</v>
      </c>
      <c r="Q41" s="29" t="s">
        <v>26</v>
      </c>
      <c r="R41" s="31" t="e">
        <f t="shared" ref="R41:R43" si="19">AVERAGE(B41,F41,J41,N41)</f>
        <v>#DIV/0!</v>
      </c>
      <c r="S41" s="31" t="e">
        <f t="shared" ref="S41:S43" si="20">AVERAGE(C41,G41,K41,O41)</f>
        <v>#DIV/0!</v>
      </c>
      <c r="T41" s="29" t="s">
        <v>26</v>
      </c>
      <c r="U41" s="29" t="s">
        <v>26</v>
      </c>
    </row>
    <row r="42" spans="1:21" x14ac:dyDescent="0.35">
      <c r="A42" s="25" t="s">
        <v>24</v>
      </c>
      <c r="B42" s="31" t="str">
        <f>IFERROR(B13/$B$9,"")</f>
        <v/>
      </c>
      <c r="C42" s="31" t="str">
        <f>IFERROR(C13/B13,"")</f>
        <v/>
      </c>
      <c r="D42" s="31" t="str">
        <f>IFERROR(D13/$D$9,"")</f>
        <v/>
      </c>
      <c r="E42" s="32" t="str">
        <f>IFERROR(E13/D13,"")</f>
        <v/>
      </c>
      <c r="F42" s="31" t="str">
        <f>IFERROR(F13/$F$9,"")</f>
        <v/>
      </c>
      <c r="G42" s="31" t="str">
        <f>IFERROR(G13/F13,"")</f>
        <v/>
      </c>
      <c r="H42" s="31" t="str">
        <f>IFERROR(H13/$H$9,"")</f>
        <v/>
      </c>
      <c r="I42" s="31" t="str">
        <f>IFERROR(I13/H13,"")</f>
        <v/>
      </c>
      <c r="J42" s="31" t="str">
        <f>IFERROR(J13/$J$9,"")</f>
        <v/>
      </c>
      <c r="K42" s="31" t="str">
        <f>IFERROR(K13/J13,"")</f>
        <v/>
      </c>
      <c r="L42" s="31" t="str">
        <f>IFERROR(L13/$L$9,"")</f>
        <v/>
      </c>
      <c r="M42" s="31" t="str">
        <f>IFERROR(M13/L13,"")</f>
        <v/>
      </c>
      <c r="N42" s="31" t="str">
        <f>IFERROR(N13/$N$9,"")</f>
        <v/>
      </c>
      <c r="O42" s="31" t="str">
        <f>IFERROR(O13/N13,"")</f>
        <v/>
      </c>
      <c r="P42" s="31" t="str">
        <f>IFERROR(P13/$P$9,"")</f>
        <v/>
      </c>
      <c r="Q42" s="31" t="str">
        <f>IFERROR(Q13/P13,"")</f>
        <v/>
      </c>
      <c r="R42" s="31" t="e">
        <f t="shared" si="19"/>
        <v>#DIV/0!</v>
      </c>
      <c r="S42" s="31" t="e">
        <f t="shared" si="20"/>
        <v>#DIV/0!</v>
      </c>
      <c r="T42" s="31" t="e">
        <f>AVERAGE(D42,H42,L42,P42)</f>
        <v>#DIV/0!</v>
      </c>
      <c r="U42" s="31" t="e">
        <f>AVERAGE(E42,I42,M42,Q42)</f>
        <v>#DIV/0!</v>
      </c>
    </row>
    <row r="43" spans="1:21" x14ac:dyDescent="0.35">
      <c r="A43" s="25" t="s">
        <v>16</v>
      </c>
      <c r="B43" s="31" t="str">
        <f>IFERROR(B14/$B$9,"")</f>
        <v/>
      </c>
      <c r="C43" s="31" t="str">
        <f>IFERROR(C14/B14,"")</f>
        <v/>
      </c>
      <c r="D43" s="29" t="s">
        <v>26</v>
      </c>
      <c r="E43" s="29" t="s">
        <v>26</v>
      </c>
      <c r="F43" s="31" t="str">
        <f>IFERROR(F14/$F$9,"")</f>
        <v/>
      </c>
      <c r="G43" s="31" t="str">
        <f>IFERROR(G14/F14,"")</f>
        <v/>
      </c>
      <c r="H43" s="29" t="s">
        <v>26</v>
      </c>
      <c r="I43" s="29" t="s">
        <v>26</v>
      </c>
      <c r="J43" s="31" t="str">
        <f>IFERROR(J14/$J$9,"")</f>
        <v/>
      </c>
      <c r="K43" s="31" t="str">
        <f>IFERROR(K14/J14,"")</f>
        <v/>
      </c>
      <c r="L43" s="29" t="s">
        <v>26</v>
      </c>
      <c r="M43" s="29" t="s">
        <v>26</v>
      </c>
      <c r="N43" s="31" t="str">
        <f>IFERROR(N14/$N$9,"")</f>
        <v/>
      </c>
      <c r="O43" s="31" t="str">
        <f>IFERROR(O14/N14,"")</f>
        <v/>
      </c>
      <c r="P43" s="29" t="s">
        <v>26</v>
      </c>
      <c r="Q43" s="29" t="s">
        <v>26</v>
      </c>
      <c r="R43" s="31" t="e">
        <f t="shared" si="19"/>
        <v>#DIV/0!</v>
      </c>
      <c r="S43" s="31" t="e">
        <f t="shared" si="20"/>
        <v>#DIV/0!</v>
      </c>
      <c r="T43" s="29" t="s">
        <v>26</v>
      </c>
      <c r="U43" s="29" t="s">
        <v>26</v>
      </c>
    </row>
    <row r="44" spans="1:21" x14ac:dyDescent="0.35">
      <c r="A44" s="25" t="s">
        <v>25</v>
      </c>
      <c r="B44" s="29" t="s">
        <v>26</v>
      </c>
      <c r="C44" s="29" t="s">
        <v>26</v>
      </c>
      <c r="D44" s="31" t="str">
        <f t="shared" ref="D44:D49" si="21">IFERROR(D15/$D$9,"")</f>
        <v/>
      </c>
      <c r="E44" s="31" t="str">
        <f t="shared" ref="E44:E49" si="22">IFERROR(E15/D15,"")</f>
        <v/>
      </c>
      <c r="F44" s="29" t="s">
        <v>26</v>
      </c>
      <c r="G44" s="29" t="s">
        <v>26</v>
      </c>
      <c r="H44" s="31" t="str">
        <f t="shared" ref="H44:H49" si="23">IFERROR(H15/$H$9,"")</f>
        <v/>
      </c>
      <c r="I44" s="31" t="str">
        <f t="shared" ref="I44:I49" si="24">IFERROR(I15/H15,"")</f>
        <v/>
      </c>
      <c r="J44" s="29" t="s">
        <v>26</v>
      </c>
      <c r="K44" s="29" t="s">
        <v>26</v>
      </c>
      <c r="L44" s="31" t="str">
        <f t="shared" ref="L44:L49" si="25">IFERROR(L15/$L$9,"")</f>
        <v/>
      </c>
      <c r="M44" s="31" t="str">
        <f t="shared" ref="M44:M49" si="26">IFERROR(M15/L15,"")</f>
        <v/>
      </c>
      <c r="N44" s="29" t="s">
        <v>26</v>
      </c>
      <c r="O44" s="29" t="s">
        <v>26</v>
      </c>
      <c r="P44" s="31" t="str">
        <f t="shared" ref="P44:P49" si="27">IFERROR(P15/$P$9,"")</f>
        <v/>
      </c>
      <c r="Q44" s="31" t="str">
        <f t="shared" ref="Q44:Q49" si="28">IFERROR(Q15/P15,"")</f>
        <v/>
      </c>
      <c r="R44" s="29" t="s">
        <v>26</v>
      </c>
      <c r="S44" s="29" t="s">
        <v>26</v>
      </c>
      <c r="T44" s="31" t="e">
        <f t="shared" ref="T44:T48" si="29">AVERAGE(D44,H44,L44,P44)</f>
        <v>#DIV/0!</v>
      </c>
      <c r="U44" s="31" t="e">
        <f t="shared" ref="U44:U48" si="30">AVERAGE(E44,I44,M44,Q44)</f>
        <v>#DIV/0!</v>
      </c>
    </row>
    <row r="45" spans="1:21" x14ac:dyDescent="0.35">
      <c r="A45" s="25" t="s">
        <v>17</v>
      </c>
      <c r="B45" s="31" t="str">
        <f t="shared" ref="B45:B54" si="31">IFERROR(B16/$B$9,"")</f>
        <v/>
      </c>
      <c r="C45" s="31" t="str">
        <f t="shared" ref="C45:C54" si="32">IFERROR(C16/B16,"")</f>
        <v/>
      </c>
      <c r="D45" s="31" t="str">
        <f t="shared" si="21"/>
        <v/>
      </c>
      <c r="E45" s="31" t="str">
        <f t="shared" si="22"/>
        <v/>
      </c>
      <c r="F45" s="31" t="str">
        <f t="shared" ref="F45:F54" si="33">IFERROR(F16/$F$9,"")</f>
        <v/>
      </c>
      <c r="G45" s="31" t="str">
        <f t="shared" ref="G45:G54" si="34">IFERROR(G16/F16,"")</f>
        <v/>
      </c>
      <c r="H45" s="31" t="str">
        <f t="shared" si="23"/>
        <v/>
      </c>
      <c r="I45" s="31" t="str">
        <f t="shared" si="24"/>
        <v/>
      </c>
      <c r="J45" s="31" t="str">
        <f t="shared" ref="J45:J54" si="35">IFERROR(J16/$J$9,"")</f>
        <v/>
      </c>
      <c r="K45" s="31" t="str">
        <f t="shared" ref="K45:K54" si="36">IFERROR(K16/J16,"")</f>
        <v/>
      </c>
      <c r="L45" s="31" t="str">
        <f t="shared" si="25"/>
        <v/>
      </c>
      <c r="M45" s="31" t="str">
        <f t="shared" si="26"/>
        <v/>
      </c>
      <c r="N45" s="31" t="str">
        <f t="shared" ref="N45:N54" si="37">IFERROR(N16/$N$9,"")</f>
        <v/>
      </c>
      <c r="O45" s="31" t="str">
        <f t="shared" ref="O45:O54" si="38">IFERROR(O16/N16,"")</f>
        <v/>
      </c>
      <c r="P45" s="31" t="str">
        <f t="shared" si="27"/>
        <v/>
      </c>
      <c r="Q45" s="31" t="str">
        <f t="shared" si="28"/>
        <v/>
      </c>
      <c r="R45" s="31" t="e">
        <f t="shared" ref="R45:R48" si="39">AVERAGE(B45,F45,J45,N45)</f>
        <v>#DIV/0!</v>
      </c>
      <c r="S45" s="31" t="e">
        <f t="shared" ref="S45:S48" si="40">AVERAGE(C45,G45,K45,O45)</f>
        <v>#DIV/0!</v>
      </c>
      <c r="T45" s="31" t="e">
        <f t="shared" si="29"/>
        <v>#DIV/0!</v>
      </c>
      <c r="U45" s="31" t="e">
        <f t="shared" si="30"/>
        <v>#DIV/0!</v>
      </c>
    </row>
    <row r="46" spans="1:21" x14ac:dyDescent="0.35">
      <c r="A46" s="25" t="s">
        <v>18</v>
      </c>
      <c r="B46" s="31" t="str">
        <f t="shared" si="31"/>
        <v/>
      </c>
      <c r="C46" s="31" t="str">
        <f t="shared" si="32"/>
        <v/>
      </c>
      <c r="D46" s="31" t="str">
        <f t="shared" si="21"/>
        <v/>
      </c>
      <c r="E46" s="31" t="str">
        <f t="shared" si="22"/>
        <v/>
      </c>
      <c r="F46" s="31" t="str">
        <f t="shared" si="33"/>
        <v/>
      </c>
      <c r="G46" s="31" t="str">
        <f t="shared" si="34"/>
        <v/>
      </c>
      <c r="H46" s="31" t="str">
        <f t="shared" si="23"/>
        <v/>
      </c>
      <c r="I46" s="31" t="str">
        <f t="shared" si="24"/>
        <v/>
      </c>
      <c r="J46" s="31" t="str">
        <f t="shared" si="35"/>
        <v/>
      </c>
      <c r="K46" s="31" t="str">
        <f t="shared" si="36"/>
        <v/>
      </c>
      <c r="L46" s="31" t="str">
        <f t="shared" si="25"/>
        <v/>
      </c>
      <c r="M46" s="31" t="str">
        <f t="shared" si="26"/>
        <v/>
      </c>
      <c r="N46" s="31" t="str">
        <f t="shared" si="37"/>
        <v/>
      </c>
      <c r="O46" s="31" t="str">
        <f t="shared" si="38"/>
        <v/>
      </c>
      <c r="P46" s="31" t="str">
        <f t="shared" si="27"/>
        <v/>
      </c>
      <c r="Q46" s="31" t="str">
        <f t="shared" si="28"/>
        <v/>
      </c>
      <c r="R46" s="31" t="e">
        <f t="shared" si="39"/>
        <v>#DIV/0!</v>
      </c>
      <c r="S46" s="31" t="e">
        <f t="shared" si="40"/>
        <v>#DIV/0!</v>
      </c>
      <c r="T46" s="31" t="e">
        <f t="shared" si="29"/>
        <v>#DIV/0!</v>
      </c>
      <c r="U46" s="31" t="e">
        <f t="shared" si="30"/>
        <v>#DIV/0!</v>
      </c>
    </row>
    <row r="47" spans="1:21" x14ac:dyDescent="0.35">
      <c r="A47" s="25" t="s">
        <v>19</v>
      </c>
      <c r="B47" s="31" t="str">
        <f t="shared" si="31"/>
        <v/>
      </c>
      <c r="C47" s="31" t="str">
        <f t="shared" si="32"/>
        <v/>
      </c>
      <c r="D47" s="31" t="str">
        <f t="shared" si="21"/>
        <v/>
      </c>
      <c r="E47" s="31" t="str">
        <f t="shared" si="22"/>
        <v/>
      </c>
      <c r="F47" s="31" t="str">
        <f t="shared" si="33"/>
        <v/>
      </c>
      <c r="G47" s="31" t="str">
        <f t="shared" si="34"/>
        <v/>
      </c>
      <c r="H47" s="31" t="str">
        <f t="shared" si="23"/>
        <v/>
      </c>
      <c r="I47" s="31" t="str">
        <f t="shared" si="24"/>
        <v/>
      </c>
      <c r="J47" s="31" t="str">
        <f t="shared" si="35"/>
        <v/>
      </c>
      <c r="K47" s="31" t="str">
        <f t="shared" si="36"/>
        <v/>
      </c>
      <c r="L47" s="31" t="str">
        <f t="shared" si="25"/>
        <v/>
      </c>
      <c r="M47" s="31" t="str">
        <f t="shared" si="26"/>
        <v/>
      </c>
      <c r="N47" s="31" t="str">
        <f t="shared" si="37"/>
        <v/>
      </c>
      <c r="O47" s="31" t="str">
        <f t="shared" si="38"/>
        <v/>
      </c>
      <c r="P47" s="31" t="str">
        <f t="shared" si="27"/>
        <v/>
      </c>
      <c r="Q47" s="31" t="str">
        <f t="shared" si="28"/>
        <v/>
      </c>
      <c r="R47" s="31" t="e">
        <f t="shared" si="39"/>
        <v>#DIV/0!</v>
      </c>
      <c r="S47" s="31" t="e">
        <f t="shared" si="40"/>
        <v>#DIV/0!</v>
      </c>
      <c r="T47" s="31" t="e">
        <f t="shared" si="29"/>
        <v>#DIV/0!</v>
      </c>
      <c r="U47" s="31" t="e">
        <f t="shared" si="30"/>
        <v>#DIV/0!</v>
      </c>
    </row>
    <row r="48" spans="1:21" x14ac:dyDescent="0.35">
      <c r="A48" s="25" t="s">
        <v>20</v>
      </c>
      <c r="B48" s="31" t="str">
        <f t="shared" si="31"/>
        <v/>
      </c>
      <c r="C48" s="31" t="str">
        <f t="shared" si="32"/>
        <v/>
      </c>
      <c r="D48" s="31" t="str">
        <f t="shared" si="21"/>
        <v/>
      </c>
      <c r="E48" s="31" t="str">
        <f t="shared" si="22"/>
        <v/>
      </c>
      <c r="F48" s="31" t="str">
        <f t="shared" si="33"/>
        <v/>
      </c>
      <c r="G48" s="31" t="str">
        <f t="shared" si="34"/>
        <v/>
      </c>
      <c r="H48" s="31" t="str">
        <f t="shared" si="23"/>
        <v/>
      </c>
      <c r="I48" s="31" t="str">
        <f t="shared" si="24"/>
        <v/>
      </c>
      <c r="J48" s="31" t="str">
        <f t="shared" si="35"/>
        <v/>
      </c>
      <c r="K48" s="31" t="str">
        <f t="shared" si="36"/>
        <v/>
      </c>
      <c r="L48" s="31" t="str">
        <f t="shared" si="25"/>
        <v/>
      </c>
      <c r="M48" s="31" t="str">
        <f t="shared" si="26"/>
        <v/>
      </c>
      <c r="N48" s="31" t="str">
        <f t="shared" si="37"/>
        <v/>
      </c>
      <c r="O48" s="31" t="str">
        <f t="shared" si="38"/>
        <v/>
      </c>
      <c r="P48" s="31" t="str">
        <f t="shared" si="27"/>
        <v/>
      </c>
      <c r="Q48" s="31" t="str">
        <f t="shared" si="28"/>
        <v/>
      </c>
      <c r="R48" s="31" t="e">
        <f t="shared" si="39"/>
        <v>#DIV/0!</v>
      </c>
      <c r="S48" s="31" t="e">
        <f t="shared" si="40"/>
        <v>#DIV/0!</v>
      </c>
      <c r="T48" s="31" t="e">
        <f t="shared" si="29"/>
        <v>#DIV/0!</v>
      </c>
      <c r="U48" s="31" t="e">
        <f t="shared" si="30"/>
        <v>#DIV/0!</v>
      </c>
    </row>
    <row r="49" spans="1:21" x14ac:dyDescent="0.35">
      <c r="A49" s="100" t="s">
        <v>61</v>
      </c>
      <c r="B49" s="31" t="str">
        <f t="shared" si="31"/>
        <v/>
      </c>
      <c r="C49" s="31" t="str">
        <f t="shared" si="32"/>
        <v/>
      </c>
      <c r="D49" s="31" t="str">
        <f t="shared" si="21"/>
        <v/>
      </c>
      <c r="E49" s="31" t="str">
        <f t="shared" si="22"/>
        <v/>
      </c>
      <c r="F49" s="31" t="str">
        <f t="shared" si="33"/>
        <v/>
      </c>
      <c r="G49" s="31" t="str">
        <f t="shared" si="34"/>
        <v/>
      </c>
      <c r="H49" s="31" t="str">
        <f t="shared" si="23"/>
        <v/>
      </c>
      <c r="I49" s="31" t="str">
        <f t="shared" si="24"/>
        <v/>
      </c>
      <c r="J49" s="31" t="str">
        <f t="shared" si="35"/>
        <v/>
      </c>
      <c r="K49" s="31" t="str">
        <f t="shared" si="36"/>
        <v/>
      </c>
      <c r="L49" s="31" t="str">
        <f t="shared" si="25"/>
        <v/>
      </c>
      <c r="M49" s="31" t="str">
        <f t="shared" si="26"/>
        <v/>
      </c>
      <c r="N49" s="31" t="str">
        <f t="shared" si="37"/>
        <v/>
      </c>
      <c r="O49" s="31" t="str">
        <f t="shared" si="38"/>
        <v/>
      </c>
      <c r="P49" s="31" t="str">
        <f t="shared" si="27"/>
        <v/>
      </c>
      <c r="Q49" s="31" t="str">
        <f t="shared" si="28"/>
        <v/>
      </c>
      <c r="R49" s="31" t="e">
        <f t="shared" ref="R49" si="41">AVERAGE(B49,F49,J49,N49)</f>
        <v>#DIV/0!</v>
      </c>
      <c r="S49" s="31" t="e">
        <f t="shared" ref="S49" si="42">AVERAGE(C49,G49,K49,O49)</f>
        <v>#DIV/0!</v>
      </c>
      <c r="T49" s="31" t="e">
        <f>AVERAGE(D49,H49,L49,P49)</f>
        <v>#DIV/0!</v>
      </c>
      <c r="U49" s="31" t="e">
        <f t="shared" ref="U49" si="43">AVERAGE(E49,I49,M49,Q49)</f>
        <v>#DIV/0!</v>
      </c>
    </row>
    <row r="50" spans="1:21" x14ac:dyDescent="0.35">
      <c r="A50" s="100" t="s">
        <v>36</v>
      </c>
      <c r="B50" s="31" t="str">
        <f t="shared" si="31"/>
        <v/>
      </c>
      <c r="C50" s="31" t="str">
        <f t="shared" si="32"/>
        <v/>
      </c>
      <c r="D50" s="29" t="s">
        <v>26</v>
      </c>
      <c r="E50" s="29" t="s">
        <v>26</v>
      </c>
      <c r="F50" s="31" t="str">
        <f t="shared" si="33"/>
        <v/>
      </c>
      <c r="G50" s="31" t="str">
        <f t="shared" si="34"/>
        <v/>
      </c>
      <c r="H50" s="29" t="s">
        <v>26</v>
      </c>
      <c r="I50" s="29" t="s">
        <v>26</v>
      </c>
      <c r="J50" s="31" t="str">
        <f t="shared" si="35"/>
        <v/>
      </c>
      <c r="K50" s="31" t="str">
        <f t="shared" si="36"/>
        <v/>
      </c>
      <c r="L50" s="29" t="s">
        <v>26</v>
      </c>
      <c r="M50" s="29" t="s">
        <v>26</v>
      </c>
      <c r="N50" s="31" t="str">
        <f t="shared" si="37"/>
        <v/>
      </c>
      <c r="O50" s="31" t="str">
        <f t="shared" si="38"/>
        <v/>
      </c>
      <c r="P50" s="29" t="s">
        <v>26</v>
      </c>
      <c r="Q50" s="29" t="s">
        <v>26</v>
      </c>
      <c r="R50" s="31" t="e">
        <f t="shared" ref="R50:R54" si="44">AVERAGE(B50,F50,J50,N50)</f>
        <v>#DIV/0!</v>
      </c>
      <c r="S50" s="31" t="e">
        <f t="shared" ref="S50:S54" si="45">AVERAGE(C50,G50,K50,O50)</f>
        <v>#DIV/0!</v>
      </c>
      <c r="T50" s="29" t="s">
        <v>26</v>
      </c>
      <c r="U50" s="29" t="s">
        <v>26</v>
      </c>
    </row>
    <row r="51" spans="1:21" x14ac:dyDescent="0.35">
      <c r="A51" s="100" t="s">
        <v>45</v>
      </c>
      <c r="B51" s="31" t="str">
        <f t="shared" si="31"/>
        <v/>
      </c>
      <c r="C51" s="31" t="str">
        <f t="shared" si="32"/>
        <v/>
      </c>
      <c r="D51" s="29" t="s">
        <v>26</v>
      </c>
      <c r="E51" s="29" t="s">
        <v>26</v>
      </c>
      <c r="F51" s="31" t="str">
        <f t="shared" si="33"/>
        <v/>
      </c>
      <c r="G51" s="31" t="str">
        <f t="shared" si="34"/>
        <v/>
      </c>
      <c r="H51" s="29" t="s">
        <v>26</v>
      </c>
      <c r="I51" s="29" t="s">
        <v>26</v>
      </c>
      <c r="J51" s="31" t="str">
        <f t="shared" si="35"/>
        <v/>
      </c>
      <c r="K51" s="31" t="str">
        <f t="shared" si="36"/>
        <v/>
      </c>
      <c r="L51" s="29" t="s">
        <v>26</v>
      </c>
      <c r="M51" s="29" t="s">
        <v>26</v>
      </c>
      <c r="N51" s="31" t="str">
        <f t="shared" si="37"/>
        <v/>
      </c>
      <c r="O51" s="31" t="str">
        <f t="shared" si="38"/>
        <v/>
      </c>
      <c r="P51" s="29" t="s">
        <v>26</v>
      </c>
      <c r="Q51" s="29" t="s">
        <v>26</v>
      </c>
      <c r="R51" s="31" t="e">
        <f t="shared" si="44"/>
        <v>#DIV/0!</v>
      </c>
      <c r="S51" s="31" t="e">
        <f t="shared" si="45"/>
        <v>#DIV/0!</v>
      </c>
      <c r="T51" s="29" t="s">
        <v>26</v>
      </c>
      <c r="U51" s="29" t="s">
        <v>26</v>
      </c>
    </row>
    <row r="52" spans="1:21" x14ac:dyDescent="0.35">
      <c r="A52" s="100" t="s">
        <v>46</v>
      </c>
      <c r="B52" s="31" t="str">
        <f t="shared" si="31"/>
        <v/>
      </c>
      <c r="C52" s="31" t="str">
        <f t="shared" si="32"/>
        <v/>
      </c>
      <c r="D52" s="29" t="s">
        <v>26</v>
      </c>
      <c r="E52" s="29" t="s">
        <v>26</v>
      </c>
      <c r="F52" s="31" t="str">
        <f t="shared" si="33"/>
        <v/>
      </c>
      <c r="G52" s="31" t="str">
        <f t="shared" si="34"/>
        <v/>
      </c>
      <c r="H52" s="29" t="s">
        <v>26</v>
      </c>
      <c r="I52" s="29" t="s">
        <v>26</v>
      </c>
      <c r="J52" s="31" t="str">
        <f t="shared" si="35"/>
        <v/>
      </c>
      <c r="K52" s="31" t="str">
        <f t="shared" si="36"/>
        <v/>
      </c>
      <c r="L52" s="29" t="s">
        <v>26</v>
      </c>
      <c r="M52" s="29" t="s">
        <v>26</v>
      </c>
      <c r="N52" s="31" t="str">
        <f t="shared" si="37"/>
        <v/>
      </c>
      <c r="O52" s="31" t="str">
        <f t="shared" si="38"/>
        <v/>
      </c>
      <c r="P52" s="29" t="s">
        <v>26</v>
      </c>
      <c r="Q52" s="29" t="s">
        <v>26</v>
      </c>
      <c r="R52" s="31" t="e">
        <f t="shared" si="44"/>
        <v>#DIV/0!</v>
      </c>
      <c r="S52" s="31" t="e">
        <f t="shared" si="45"/>
        <v>#DIV/0!</v>
      </c>
      <c r="T52" s="29" t="s">
        <v>26</v>
      </c>
      <c r="U52" s="29" t="s">
        <v>26</v>
      </c>
    </row>
    <row r="53" spans="1:21" x14ac:dyDescent="0.35">
      <c r="A53" s="100" t="s">
        <v>47</v>
      </c>
      <c r="B53" s="31" t="str">
        <f t="shared" si="31"/>
        <v/>
      </c>
      <c r="C53" s="31" t="str">
        <f t="shared" si="32"/>
        <v/>
      </c>
      <c r="D53" s="29" t="s">
        <v>26</v>
      </c>
      <c r="E53" s="29" t="s">
        <v>26</v>
      </c>
      <c r="F53" s="31" t="str">
        <f t="shared" si="33"/>
        <v/>
      </c>
      <c r="G53" s="31" t="str">
        <f t="shared" si="34"/>
        <v/>
      </c>
      <c r="H53" s="29" t="s">
        <v>26</v>
      </c>
      <c r="I53" s="29" t="s">
        <v>26</v>
      </c>
      <c r="J53" s="31" t="str">
        <f t="shared" si="35"/>
        <v/>
      </c>
      <c r="K53" s="31" t="str">
        <f t="shared" si="36"/>
        <v/>
      </c>
      <c r="L53" s="29" t="s">
        <v>26</v>
      </c>
      <c r="M53" s="29" t="s">
        <v>26</v>
      </c>
      <c r="N53" s="31" t="str">
        <f t="shared" si="37"/>
        <v/>
      </c>
      <c r="O53" s="31" t="str">
        <f t="shared" si="38"/>
        <v/>
      </c>
      <c r="P53" s="29" t="s">
        <v>26</v>
      </c>
      <c r="Q53" s="29" t="s">
        <v>26</v>
      </c>
      <c r="R53" s="31" t="e">
        <f t="shared" si="44"/>
        <v>#DIV/0!</v>
      </c>
      <c r="S53" s="31" t="e">
        <f t="shared" si="45"/>
        <v>#DIV/0!</v>
      </c>
      <c r="T53" s="29" t="s">
        <v>26</v>
      </c>
      <c r="U53" s="29" t="s">
        <v>26</v>
      </c>
    </row>
    <row r="54" spans="1:21" x14ac:dyDescent="0.35">
      <c r="A54" s="100" t="s">
        <v>21</v>
      </c>
      <c r="B54" s="31" t="str">
        <f t="shared" si="31"/>
        <v/>
      </c>
      <c r="C54" s="31" t="str">
        <f t="shared" si="32"/>
        <v/>
      </c>
      <c r="D54" s="31" t="str">
        <f t="shared" ref="D54:D61" si="46">IFERROR(D25/$D$9,"")</f>
        <v/>
      </c>
      <c r="E54" s="31" t="str">
        <f t="shared" ref="E54:E62" si="47">IFERROR(E25/D25,"")</f>
        <v/>
      </c>
      <c r="F54" s="31" t="str">
        <f t="shared" si="33"/>
        <v/>
      </c>
      <c r="G54" s="31" t="str">
        <f t="shared" si="34"/>
        <v/>
      </c>
      <c r="H54" s="31" t="str">
        <f t="shared" ref="H54:H61" si="48">IFERROR(H25/$H$9,"")</f>
        <v/>
      </c>
      <c r="I54" s="31" t="str">
        <f t="shared" ref="I54:I62" si="49">IFERROR(I25/H25,"")</f>
        <v/>
      </c>
      <c r="J54" s="31" t="str">
        <f t="shared" si="35"/>
        <v/>
      </c>
      <c r="K54" s="31" t="str">
        <f t="shared" si="36"/>
        <v/>
      </c>
      <c r="L54" s="31" t="str">
        <f t="shared" ref="L54:L61" si="50">IFERROR(L25/$L$9,"")</f>
        <v/>
      </c>
      <c r="M54" s="31" t="str">
        <f t="shared" ref="M54:M62" si="51">IFERROR(M25/L25,"")</f>
        <v/>
      </c>
      <c r="N54" s="31" t="str">
        <f t="shared" si="37"/>
        <v/>
      </c>
      <c r="O54" s="31" t="str">
        <f t="shared" si="38"/>
        <v/>
      </c>
      <c r="P54" s="31" t="str">
        <f t="shared" ref="P54:P61" si="52">IFERROR(P25/$P$9,"")</f>
        <v/>
      </c>
      <c r="Q54" s="31" t="str">
        <f t="shared" ref="Q54:Q62" si="53">IFERROR(Q25/P25,"")</f>
        <v/>
      </c>
      <c r="R54" s="31" t="e">
        <f t="shared" si="44"/>
        <v>#DIV/0!</v>
      </c>
      <c r="S54" s="31" t="e">
        <f t="shared" si="45"/>
        <v>#DIV/0!</v>
      </c>
      <c r="T54" s="31" t="e">
        <f t="shared" ref="T54:T62" si="54">AVERAGE(D54,H54,L54,P54)</f>
        <v>#DIV/0!</v>
      </c>
      <c r="U54" s="31" t="e">
        <f t="shared" ref="U54:U62" si="55">AVERAGE(E54,I54,M54,Q54)</f>
        <v>#DIV/0!</v>
      </c>
    </row>
    <row r="55" spans="1:21" x14ac:dyDescent="0.35">
      <c r="A55" s="100" t="s">
        <v>27</v>
      </c>
      <c r="B55" s="29" t="s">
        <v>26</v>
      </c>
      <c r="C55" s="29" t="s">
        <v>26</v>
      </c>
      <c r="D55" s="31" t="str">
        <f t="shared" si="46"/>
        <v/>
      </c>
      <c r="E55" s="31" t="str">
        <f t="shared" si="47"/>
        <v/>
      </c>
      <c r="F55" s="29" t="s">
        <v>26</v>
      </c>
      <c r="G55" s="29" t="s">
        <v>26</v>
      </c>
      <c r="H55" s="31" t="str">
        <f t="shared" si="48"/>
        <v/>
      </c>
      <c r="I55" s="31" t="str">
        <f t="shared" si="49"/>
        <v/>
      </c>
      <c r="J55" s="29" t="s">
        <v>26</v>
      </c>
      <c r="K55" s="29" t="s">
        <v>26</v>
      </c>
      <c r="L55" s="31" t="str">
        <f t="shared" si="50"/>
        <v/>
      </c>
      <c r="M55" s="31" t="str">
        <f t="shared" si="51"/>
        <v/>
      </c>
      <c r="N55" s="29" t="s">
        <v>26</v>
      </c>
      <c r="O55" s="29" t="s">
        <v>26</v>
      </c>
      <c r="P55" s="31" t="str">
        <f t="shared" si="52"/>
        <v/>
      </c>
      <c r="Q55" s="31" t="str">
        <f t="shared" si="53"/>
        <v/>
      </c>
      <c r="R55" s="29" t="s">
        <v>26</v>
      </c>
      <c r="S55" s="29" t="s">
        <v>26</v>
      </c>
      <c r="T55" s="31" t="e">
        <f t="shared" si="54"/>
        <v>#DIV/0!</v>
      </c>
      <c r="U55" s="31" t="e">
        <f t="shared" si="55"/>
        <v>#DIV/0!</v>
      </c>
    </row>
    <row r="56" spans="1:21" x14ac:dyDescent="0.35">
      <c r="A56" s="100" t="s">
        <v>22</v>
      </c>
      <c r="B56" s="31" t="str">
        <f>IFERROR(B27/$B$9,"")</f>
        <v/>
      </c>
      <c r="C56" s="31" t="str">
        <f>IFERROR(C27/B27,"")</f>
        <v/>
      </c>
      <c r="D56" s="31" t="str">
        <f t="shared" si="46"/>
        <v/>
      </c>
      <c r="E56" s="31" t="str">
        <f t="shared" si="47"/>
        <v/>
      </c>
      <c r="F56" s="31" t="str">
        <f>IFERROR(F27/$F$9,"")</f>
        <v/>
      </c>
      <c r="G56" s="31" t="str">
        <f>IFERROR(G27/F27,"")</f>
        <v/>
      </c>
      <c r="H56" s="31" t="str">
        <f t="shared" si="48"/>
        <v/>
      </c>
      <c r="I56" s="31" t="str">
        <f t="shared" si="49"/>
        <v/>
      </c>
      <c r="J56" s="31" t="str">
        <f>IFERROR(J27/$J$9,"")</f>
        <v/>
      </c>
      <c r="K56" s="31" t="str">
        <f>IFERROR(K27/J27,"")</f>
        <v/>
      </c>
      <c r="L56" s="31" t="str">
        <f t="shared" si="50"/>
        <v/>
      </c>
      <c r="M56" s="31" t="str">
        <f t="shared" si="51"/>
        <v/>
      </c>
      <c r="N56" s="31" t="str">
        <f>IFERROR(N27/$N$9,"")</f>
        <v/>
      </c>
      <c r="O56" s="31" t="str">
        <f>IFERROR(O27/N27,"")</f>
        <v/>
      </c>
      <c r="P56" s="31" t="str">
        <f t="shared" si="52"/>
        <v/>
      </c>
      <c r="Q56" s="31" t="str">
        <f t="shared" si="53"/>
        <v/>
      </c>
      <c r="R56" s="31" t="e">
        <f t="shared" ref="R56:R58" si="56">AVERAGE(B56,F56,J56,N56)</f>
        <v>#DIV/0!</v>
      </c>
      <c r="S56" s="31" t="e">
        <f t="shared" ref="S56:S58" si="57">AVERAGE(C56,G56,K56,O56)</f>
        <v>#DIV/0!</v>
      </c>
      <c r="T56" s="31" t="e">
        <f t="shared" si="54"/>
        <v>#DIV/0!</v>
      </c>
      <c r="U56" s="31" t="e">
        <f t="shared" si="55"/>
        <v>#DIV/0!</v>
      </c>
    </row>
    <row r="57" spans="1:21" x14ac:dyDescent="0.35">
      <c r="A57" s="99" t="s">
        <v>88</v>
      </c>
      <c r="B57" s="29" t="s">
        <v>26</v>
      </c>
      <c r="C57" s="29" t="s">
        <v>26</v>
      </c>
      <c r="D57" s="31" t="str">
        <f t="shared" si="46"/>
        <v/>
      </c>
      <c r="E57" s="31" t="str">
        <f t="shared" si="47"/>
        <v/>
      </c>
      <c r="F57" s="29" t="s">
        <v>26</v>
      </c>
      <c r="G57" s="29" t="s">
        <v>26</v>
      </c>
      <c r="H57" s="31" t="str">
        <f t="shared" si="48"/>
        <v/>
      </c>
      <c r="I57" s="31" t="str">
        <f t="shared" si="49"/>
        <v/>
      </c>
      <c r="J57" s="29" t="s">
        <v>26</v>
      </c>
      <c r="K57" s="29" t="s">
        <v>26</v>
      </c>
      <c r="L57" s="31" t="str">
        <f t="shared" si="50"/>
        <v/>
      </c>
      <c r="M57" s="31" t="str">
        <f t="shared" si="51"/>
        <v/>
      </c>
      <c r="N57" s="29" t="s">
        <v>26</v>
      </c>
      <c r="O57" s="29" t="s">
        <v>26</v>
      </c>
      <c r="P57" s="31" t="str">
        <f t="shared" si="52"/>
        <v/>
      </c>
      <c r="Q57" s="31" t="str">
        <f t="shared" si="53"/>
        <v/>
      </c>
      <c r="R57" s="29" t="s">
        <v>26</v>
      </c>
      <c r="S57" s="29" t="s">
        <v>26</v>
      </c>
      <c r="T57" s="31" t="e">
        <f t="shared" ref="T57" si="58">AVERAGE(D57,H57,L57,P57)</f>
        <v>#DIV/0!</v>
      </c>
      <c r="U57" s="31" t="e">
        <f t="shared" ref="U57" si="59">AVERAGE(E57,I57,M57,Q57)</f>
        <v>#DIV/0!</v>
      </c>
    </row>
    <row r="58" spans="1:21" x14ac:dyDescent="0.35">
      <c r="A58" s="100" t="s">
        <v>23</v>
      </c>
      <c r="B58" s="31" t="str">
        <f>IFERROR(B29/$B$9,"")</f>
        <v/>
      </c>
      <c r="C58" s="31" t="str">
        <f>IFERROR(C29/B29,"")</f>
        <v/>
      </c>
      <c r="D58" s="31" t="str">
        <f t="shared" si="46"/>
        <v/>
      </c>
      <c r="E58" s="31" t="str">
        <f t="shared" si="47"/>
        <v/>
      </c>
      <c r="F58" s="31" t="str">
        <f>IFERROR(F29/$F$9,"")</f>
        <v/>
      </c>
      <c r="G58" s="31" t="str">
        <f>IFERROR(G29/F29,"")</f>
        <v/>
      </c>
      <c r="H58" s="31" t="str">
        <f t="shared" si="48"/>
        <v/>
      </c>
      <c r="I58" s="31" t="str">
        <f t="shared" si="49"/>
        <v/>
      </c>
      <c r="J58" s="31" t="str">
        <f>IFERROR(J29/$J$9,"")</f>
        <v/>
      </c>
      <c r="K58" s="31" t="str">
        <f>IFERROR(K29/J29,"")</f>
        <v/>
      </c>
      <c r="L58" s="31" t="str">
        <f t="shared" si="50"/>
        <v/>
      </c>
      <c r="M58" s="31" t="str">
        <f t="shared" si="51"/>
        <v/>
      </c>
      <c r="N58" s="31" t="str">
        <f>IFERROR(N29/$N$9,"")</f>
        <v/>
      </c>
      <c r="O58" s="31" t="str">
        <f>IFERROR(O29/N29,"")</f>
        <v/>
      </c>
      <c r="P58" s="31" t="str">
        <f t="shared" si="52"/>
        <v/>
      </c>
      <c r="Q58" s="31" t="str">
        <f t="shared" si="53"/>
        <v/>
      </c>
      <c r="R58" s="31" t="e">
        <f t="shared" si="56"/>
        <v>#DIV/0!</v>
      </c>
      <c r="S58" s="31" t="e">
        <f t="shared" si="57"/>
        <v>#DIV/0!</v>
      </c>
      <c r="T58" s="31" t="e">
        <f t="shared" si="54"/>
        <v>#DIV/0!</v>
      </c>
      <c r="U58" s="31" t="e">
        <f t="shared" si="55"/>
        <v>#DIV/0!</v>
      </c>
    </row>
    <row r="59" spans="1:21" x14ac:dyDescent="0.35">
      <c r="A59" s="100" t="s">
        <v>28</v>
      </c>
      <c r="B59" s="29" t="s">
        <v>26</v>
      </c>
      <c r="C59" s="29" t="s">
        <v>26</v>
      </c>
      <c r="D59" s="31" t="str">
        <f t="shared" si="46"/>
        <v/>
      </c>
      <c r="E59" s="31" t="str">
        <f t="shared" si="47"/>
        <v/>
      </c>
      <c r="F59" s="29" t="s">
        <v>26</v>
      </c>
      <c r="G59" s="29" t="s">
        <v>26</v>
      </c>
      <c r="H59" s="31" t="str">
        <f t="shared" si="48"/>
        <v/>
      </c>
      <c r="I59" s="31" t="str">
        <f t="shared" si="49"/>
        <v/>
      </c>
      <c r="J59" s="29" t="s">
        <v>26</v>
      </c>
      <c r="K59" s="29" t="s">
        <v>26</v>
      </c>
      <c r="L59" s="31" t="str">
        <f t="shared" si="50"/>
        <v/>
      </c>
      <c r="M59" s="31" t="str">
        <f t="shared" si="51"/>
        <v/>
      </c>
      <c r="N59" s="29" t="s">
        <v>26</v>
      </c>
      <c r="O59" s="29" t="s">
        <v>26</v>
      </c>
      <c r="P59" s="31" t="str">
        <f t="shared" si="52"/>
        <v/>
      </c>
      <c r="Q59" s="31" t="str">
        <f t="shared" si="53"/>
        <v/>
      </c>
      <c r="R59" s="29" t="s">
        <v>26</v>
      </c>
      <c r="S59" s="29" t="s">
        <v>26</v>
      </c>
      <c r="T59" s="31" t="e">
        <f t="shared" si="54"/>
        <v>#DIV/0!</v>
      </c>
      <c r="U59" s="31" t="e">
        <f t="shared" si="55"/>
        <v>#DIV/0!</v>
      </c>
    </row>
    <row r="60" spans="1:21" x14ac:dyDescent="0.35">
      <c r="A60" s="100" t="s">
        <v>87</v>
      </c>
      <c r="B60" s="29" t="s">
        <v>26</v>
      </c>
      <c r="C60" s="29" t="s">
        <v>26</v>
      </c>
      <c r="D60" s="31" t="str">
        <f t="shared" si="46"/>
        <v/>
      </c>
      <c r="E60" s="31" t="str">
        <f t="shared" si="47"/>
        <v/>
      </c>
      <c r="F60" s="29" t="s">
        <v>26</v>
      </c>
      <c r="G60" s="29" t="s">
        <v>26</v>
      </c>
      <c r="H60" s="31" t="str">
        <f t="shared" si="48"/>
        <v/>
      </c>
      <c r="I60" s="31" t="str">
        <f t="shared" si="49"/>
        <v/>
      </c>
      <c r="J60" s="29" t="s">
        <v>26</v>
      </c>
      <c r="K60" s="29" t="s">
        <v>26</v>
      </c>
      <c r="L60" s="31" t="str">
        <f t="shared" si="50"/>
        <v/>
      </c>
      <c r="M60" s="31" t="str">
        <f t="shared" si="51"/>
        <v/>
      </c>
      <c r="N60" s="29" t="s">
        <v>26</v>
      </c>
      <c r="O60" s="29" t="s">
        <v>26</v>
      </c>
      <c r="P60" s="31" t="str">
        <f t="shared" si="52"/>
        <v/>
      </c>
      <c r="Q60" s="31" t="str">
        <f t="shared" si="53"/>
        <v/>
      </c>
      <c r="R60" s="29" t="s">
        <v>26</v>
      </c>
      <c r="S60" s="29" t="s">
        <v>26</v>
      </c>
      <c r="T60" s="31" t="e">
        <f t="shared" ref="T60" si="60">AVERAGE(D60,H60,L60,P60)</f>
        <v>#DIV/0!</v>
      </c>
      <c r="U60" s="31" t="e">
        <f t="shared" ref="U60" si="61">AVERAGE(E60,I60,M60,Q60)</f>
        <v>#DIV/0!</v>
      </c>
    </row>
    <row r="61" spans="1:21" x14ac:dyDescent="0.35">
      <c r="A61" s="25" t="s">
        <v>29</v>
      </c>
      <c r="B61" s="29" t="s">
        <v>26</v>
      </c>
      <c r="C61" s="29" t="s">
        <v>26</v>
      </c>
      <c r="D61" s="31" t="str">
        <f t="shared" si="46"/>
        <v/>
      </c>
      <c r="E61" s="31" t="str">
        <f t="shared" si="47"/>
        <v/>
      </c>
      <c r="F61" s="29" t="s">
        <v>26</v>
      </c>
      <c r="G61" s="29" t="s">
        <v>26</v>
      </c>
      <c r="H61" s="31" t="str">
        <f t="shared" si="48"/>
        <v/>
      </c>
      <c r="I61" s="31" t="str">
        <f t="shared" si="49"/>
        <v/>
      </c>
      <c r="J61" s="29" t="s">
        <v>26</v>
      </c>
      <c r="K61" s="29" t="s">
        <v>26</v>
      </c>
      <c r="L61" s="31" t="str">
        <f t="shared" si="50"/>
        <v/>
      </c>
      <c r="M61" s="31" t="str">
        <f t="shared" si="51"/>
        <v/>
      </c>
      <c r="N61" s="29" t="s">
        <v>26</v>
      </c>
      <c r="O61" s="29" t="s">
        <v>26</v>
      </c>
      <c r="P61" s="31" t="str">
        <f t="shared" si="52"/>
        <v/>
      </c>
      <c r="Q61" s="31" t="str">
        <f t="shared" si="53"/>
        <v/>
      </c>
      <c r="R61" s="29" t="s">
        <v>26</v>
      </c>
      <c r="S61" s="29" t="s">
        <v>26</v>
      </c>
      <c r="T61" s="31" t="e">
        <f t="shared" si="54"/>
        <v>#DIV/0!</v>
      </c>
      <c r="U61" s="31" t="e">
        <f t="shared" si="55"/>
        <v>#DIV/0!</v>
      </c>
    </row>
    <row r="62" spans="1:21" x14ac:dyDescent="0.35">
      <c r="A62" s="26" t="s">
        <v>35</v>
      </c>
      <c r="B62" s="33" t="str">
        <f>IFERROR(B33/B$9,"")</f>
        <v/>
      </c>
      <c r="C62" s="33" t="str">
        <f>IFERROR(C33/B33,"")</f>
        <v/>
      </c>
      <c r="D62" s="33" t="str">
        <f>IFERROR(D33/D$9,"")</f>
        <v/>
      </c>
      <c r="E62" s="33" t="str">
        <f t="shared" si="47"/>
        <v/>
      </c>
      <c r="F62" s="33" t="str">
        <f>IFERROR(F33/F$9,"")</f>
        <v/>
      </c>
      <c r="G62" s="33" t="str">
        <f>IFERROR(G33/F33,"")</f>
        <v/>
      </c>
      <c r="H62" s="33" t="str">
        <f>IFERROR(H33/H$9,"")</f>
        <v/>
      </c>
      <c r="I62" s="33" t="str">
        <f t="shared" si="49"/>
        <v/>
      </c>
      <c r="J62" s="33" t="str">
        <f>IFERROR(J33/J$9,"")</f>
        <v/>
      </c>
      <c r="K62" s="33" t="str">
        <f>IFERROR(K33/J33,"")</f>
        <v/>
      </c>
      <c r="L62" s="33" t="str">
        <f>IFERROR(L33/L$9,"")</f>
        <v/>
      </c>
      <c r="M62" s="33" t="str">
        <f t="shared" si="51"/>
        <v/>
      </c>
      <c r="N62" s="33" t="str">
        <f>IFERROR(N33/N$9,"")</f>
        <v/>
      </c>
      <c r="O62" s="33" t="str">
        <f>IFERROR(O33/N33,"")</f>
        <v/>
      </c>
      <c r="P62" s="33" t="str">
        <f>IFERROR(P33/P$9,"")</f>
        <v/>
      </c>
      <c r="Q62" s="33" t="str">
        <f t="shared" si="53"/>
        <v/>
      </c>
      <c r="R62" s="31" t="e">
        <f>AVERAGE(B62,F62,J62,N62)</f>
        <v>#DIV/0!</v>
      </c>
      <c r="S62" s="31" t="e">
        <f t="shared" ref="S62" si="62">AVERAGE(C62,G62,K62,O62)</f>
        <v>#DIV/0!</v>
      </c>
      <c r="T62" s="31" t="e">
        <f t="shared" si="54"/>
        <v>#DIV/0!</v>
      </c>
      <c r="U62" s="31" t="e">
        <f t="shared" si="55"/>
        <v>#DIV/0!</v>
      </c>
    </row>
    <row r="63" spans="1:21" x14ac:dyDescent="0.35">
      <c r="A63" s="34"/>
      <c r="B63" s="34"/>
      <c r="C63" s="34"/>
      <c r="D63" s="34"/>
      <c r="E63" s="34"/>
      <c r="F63" s="34"/>
      <c r="G63" s="34"/>
      <c r="H63" s="34"/>
      <c r="I63" s="34"/>
      <c r="J63" s="34"/>
      <c r="K63" s="34"/>
      <c r="L63" s="34"/>
      <c r="M63" s="34"/>
      <c r="N63" s="34"/>
      <c r="O63" s="34"/>
      <c r="P63" s="34"/>
      <c r="Q63" s="34"/>
      <c r="R63" s="34"/>
      <c r="S63" s="34"/>
      <c r="T63" s="34"/>
      <c r="U63" s="34"/>
    </row>
    <row r="64" spans="1:21" x14ac:dyDescent="0.35">
      <c r="A64" s="34"/>
      <c r="B64" s="34"/>
      <c r="C64" s="34"/>
      <c r="D64" s="34"/>
      <c r="E64" s="34"/>
      <c r="F64" s="34"/>
      <c r="G64" s="34"/>
      <c r="H64" s="34"/>
      <c r="I64" s="34"/>
      <c r="J64" s="34"/>
      <c r="K64" s="34"/>
      <c r="L64" s="34"/>
      <c r="M64" s="34"/>
      <c r="N64" s="34"/>
      <c r="O64" s="34"/>
      <c r="P64" s="34"/>
      <c r="Q64" s="34"/>
    </row>
    <row r="65" spans="1:21" ht="15.5" x14ac:dyDescent="0.35">
      <c r="A65" s="151" t="s">
        <v>75</v>
      </c>
      <c r="B65" s="152"/>
      <c r="C65" s="152"/>
      <c r="D65" s="152"/>
      <c r="E65" s="152"/>
      <c r="F65" s="152"/>
      <c r="G65" s="152"/>
      <c r="H65" s="152"/>
      <c r="I65" s="152"/>
      <c r="J65" s="152"/>
      <c r="K65" s="152"/>
      <c r="L65" s="152"/>
      <c r="M65" s="152"/>
      <c r="N65" s="152"/>
      <c r="O65" s="152"/>
      <c r="P65" s="152"/>
      <c r="Q65" s="152"/>
      <c r="R65" s="152"/>
      <c r="S65" s="152"/>
      <c r="T65" s="152"/>
      <c r="U65" s="153"/>
    </row>
    <row r="66" spans="1:21" ht="15.5" x14ac:dyDescent="0.35">
      <c r="A66" s="68"/>
      <c r="B66" s="166" t="str">
        <f>B7</f>
        <v>CY  Q1</v>
      </c>
      <c r="C66" s="167"/>
      <c r="D66" s="167"/>
      <c r="E66" s="168"/>
      <c r="F66" s="166" t="str">
        <f>F7</f>
        <v>CY  Q2</v>
      </c>
      <c r="G66" s="167"/>
      <c r="H66" s="167"/>
      <c r="I66" s="168"/>
      <c r="J66" s="166" t="str">
        <f>J7</f>
        <v>CY  Q3</v>
      </c>
      <c r="K66" s="167"/>
      <c r="L66" s="167"/>
      <c r="M66" s="168"/>
      <c r="N66" s="166" t="str">
        <f>N7</f>
        <v>CY  Q4</v>
      </c>
      <c r="O66" s="167"/>
      <c r="P66" s="167"/>
      <c r="Q66" s="167"/>
      <c r="R66" s="148" t="str">
        <f>"CY"&amp;TEXT($E$1,"YYYY")&amp;"  YTD"</f>
        <v>CY  YTD</v>
      </c>
      <c r="S66" s="149"/>
      <c r="T66" s="149"/>
      <c r="U66" s="150"/>
    </row>
    <row r="67" spans="1:21" x14ac:dyDescent="0.35">
      <c r="A67" s="69"/>
      <c r="B67" s="158" t="s">
        <v>11</v>
      </c>
      <c r="C67" s="159"/>
      <c r="D67" s="160" t="s">
        <v>12</v>
      </c>
      <c r="E67" s="161"/>
      <c r="F67" s="158" t="s">
        <v>11</v>
      </c>
      <c r="G67" s="159"/>
      <c r="H67" s="160" t="s">
        <v>12</v>
      </c>
      <c r="I67" s="161"/>
      <c r="J67" s="158" t="s">
        <v>11</v>
      </c>
      <c r="K67" s="159"/>
      <c r="L67" s="160" t="s">
        <v>12</v>
      </c>
      <c r="M67" s="161"/>
      <c r="N67" s="158" t="s">
        <v>11</v>
      </c>
      <c r="O67" s="159"/>
      <c r="P67" s="160" t="s">
        <v>12</v>
      </c>
      <c r="Q67" s="161"/>
      <c r="R67" s="148" t="s">
        <v>11</v>
      </c>
      <c r="S67" s="150"/>
      <c r="T67" s="148" t="s">
        <v>12</v>
      </c>
      <c r="U67" s="150"/>
    </row>
    <row r="68" spans="1:21" ht="31" x14ac:dyDescent="0.35">
      <c r="A68" s="115" t="s">
        <v>97</v>
      </c>
      <c r="B68" s="162"/>
      <c r="C68" s="163"/>
      <c r="D68" s="162"/>
      <c r="E68" s="163"/>
      <c r="F68" s="162"/>
      <c r="G68" s="163"/>
      <c r="H68" s="162"/>
      <c r="I68" s="163"/>
      <c r="J68" s="162"/>
      <c r="K68" s="163"/>
      <c r="L68" s="162"/>
      <c r="M68" s="163"/>
      <c r="N68" s="162"/>
      <c r="O68" s="163"/>
      <c r="P68" s="162"/>
      <c r="Q68" s="163"/>
      <c r="R68" s="156">
        <f>SUM(B68,F68,J68,N68)</f>
        <v>0</v>
      </c>
      <c r="S68" s="157"/>
      <c r="T68" s="156">
        <f>SUM(D68,H68,L68,P68)</f>
        <v>0</v>
      </c>
      <c r="U68" s="157"/>
    </row>
    <row r="69" spans="1:21" x14ac:dyDescent="0.35">
      <c r="A69" s="34"/>
      <c r="B69" s="35"/>
      <c r="C69" s="35"/>
      <c r="D69" s="35"/>
      <c r="E69" s="35"/>
      <c r="F69" s="35"/>
      <c r="G69" s="35"/>
      <c r="H69" s="35"/>
      <c r="I69" s="35"/>
      <c r="J69" s="35"/>
      <c r="K69" s="35"/>
      <c r="L69" s="35"/>
      <c r="M69" s="35"/>
      <c r="N69" s="35"/>
      <c r="O69" s="35"/>
      <c r="P69" s="35"/>
      <c r="Q69" s="35"/>
    </row>
    <row r="70" spans="1:21" x14ac:dyDescent="0.35">
      <c r="A70" s="34"/>
      <c r="B70" s="35"/>
      <c r="C70" s="35"/>
      <c r="D70" s="35"/>
      <c r="E70" s="35"/>
      <c r="F70" s="35"/>
      <c r="G70" s="35"/>
      <c r="H70" s="35"/>
      <c r="I70" s="35"/>
      <c r="J70" s="35"/>
      <c r="K70" s="35"/>
      <c r="L70" s="35"/>
      <c r="M70" s="35"/>
      <c r="N70" s="35"/>
      <c r="O70" s="35"/>
      <c r="P70" s="35"/>
      <c r="Q70" s="35"/>
    </row>
    <row r="71" spans="1:21" ht="15.5" x14ac:dyDescent="0.35">
      <c r="A71" s="151" t="s">
        <v>68</v>
      </c>
      <c r="B71" s="152"/>
      <c r="C71" s="152"/>
      <c r="D71" s="152"/>
      <c r="E71" s="152"/>
      <c r="F71" s="152"/>
      <c r="G71" s="152"/>
      <c r="H71" s="152"/>
      <c r="I71" s="152"/>
      <c r="J71" s="152"/>
      <c r="K71" s="152"/>
      <c r="L71" s="153"/>
      <c r="M71" s="34"/>
      <c r="N71" s="34"/>
      <c r="O71" s="34"/>
      <c r="P71" s="34"/>
      <c r="Q71" s="34"/>
    </row>
    <row r="72" spans="1:21" ht="28" x14ac:dyDescent="0.35">
      <c r="A72" s="70"/>
      <c r="B72" s="102" t="str">
        <f>B7</f>
        <v>CY  Q1</v>
      </c>
      <c r="C72" s="103"/>
      <c r="D72" s="102" t="str">
        <f>F7</f>
        <v>CY  Q2</v>
      </c>
      <c r="E72" s="103"/>
      <c r="F72" s="102" t="str">
        <f>J7</f>
        <v>CY  Q3</v>
      </c>
      <c r="G72" s="103"/>
      <c r="H72" s="102" t="str">
        <f>N7</f>
        <v>CY  Q4</v>
      </c>
      <c r="I72" s="103"/>
      <c r="J72" s="164" t="str">
        <f t="shared" ref="J72:K72" si="63">"CY"&amp;TEXT($E$1,"YYYY")&amp;"  YTD"</f>
        <v>CY  YTD</v>
      </c>
      <c r="K72" s="165" t="str">
        <f t="shared" si="63"/>
        <v>CY  YTD</v>
      </c>
      <c r="L72" s="101" t="str">
        <f>"CY"&amp;TEXT($E$1,"YYYY")&amp;"  YTD Average"</f>
        <v>CY  YTD Average</v>
      </c>
      <c r="M72" s="34"/>
      <c r="N72" s="34"/>
      <c r="O72" s="34"/>
      <c r="P72" s="34"/>
      <c r="Q72" s="34"/>
    </row>
    <row r="73" spans="1:21" ht="28.5" x14ac:dyDescent="0.35">
      <c r="A73" s="40" t="s">
        <v>50</v>
      </c>
      <c r="B73" s="88"/>
      <c r="C73" s="41" t="e">
        <f>B73/J73</f>
        <v>#DIV/0!</v>
      </c>
      <c r="D73" s="88"/>
      <c r="E73" s="41" t="e">
        <f>D73/J73</f>
        <v>#DIV/0!</v>
      </c>
      <c r="F73" s="88"/>
      <c r="G73" s="41" t="e">
        <f>F73/J73</f>
        <v>#DIV/0!</v>
      </c>
      <c r="H73" s="88"/>
      <c r="I73" s="41" t="e">
        <f>H73/J73</f>
        <v>#DIV/0!</v>
      </c>
      <c r="J73" s="154">
        <f t="shared" ref="J73:J78" si="64">SUM(B73,D73,F73,H73)</f>
        <v>0</v>
      </c>
      <c r="K73" s="155"/>
      <c r="L73" s="91" t="e">
        <f>AVERAGE(B73,D73,F73,H73)</f>
        <v>#DIV/0!</v>
      </c>
      <c r="M73" s="34"/>
      <c r="N73" s="34"/>
      <c r="O73" s="34"/>
      <c r="P73" s="34"/>
      <c r="Q73" s="34"/>
    </row>
    <row r="74" spans="1:21" x14ac:dyDescent="0.35">
      <c r="A74" s="43" t="s">
        <v>48</v>
      </c>
      <c r="B74" s="89"/>
      <c r="C74" s="44" t="e">
        <f>B74/B$73</f>
        <v>#DIV/0!</v>
      </c>
      <c r="D74" s="88"/>
      <c r="E74" s="44" t="e">
        <f>D74/D$73</f>
        <v>#DIV/0!</v>
      </c>
      <c r="F74" s="89"/>
      <c r="G74" s="44" t="e">
        <f>F74/F$73</f>
        <v>#DIV/0!</v>
      </c>
      <c r="H74" s="89"/>
      <c r="I74" s="44" t="e">
        <f>H74/H$73</f>
        <v>#DIV/0!</v>
      </c>
      <c r="J74" s="154">
        <f t="shared" si="64"/>
        <v>0</v>
      </c>
      <c r="K74" s="155"/>
      <c r="L74" s="45" t="e">
        <f>AVERAGE(C74,E74,G74,I74)</f>
        <v>#DIV/0!</v>
      </c>
      <c r="M74" s="34"/>
      <c r="N74" s="34"/>
      <c r="O74" s="34"/>
      <c r="P74" s="34"/>
      <c r="Q74" s="34"/>
    </row>
    <row r="75" spans="1:21" x14ac:dyDescent="0.35">
      <c r="A75" s="46" t="s">
        <v>49</v>
      </c>
      <c r="B75" s="89"/>
      <c r="C75" s="44" t="e">
        <f>B75/B$73</f>
        <v>#DIV/0!</v>
      </c>
      <c r="D75" s="89"/>
      <c r="E75" s="44" t="e">
        <f>D75/D$73</f>
        <v>#DIV/0!</v>
      </c>
      <c r="F75" s="89"/>
      <c r="G75" s="44" t="e">
        <f>F75/F$73</f>
        <v>#DIV/0!</v>
      </c>
      <c r="H75" s="89"/>
      <c r="I75" s="44" t="e">
        <f>H75/H$73</f>
        <v>#DIV/0!</v>
      </c>
      <c r="J75" s="154">
        <f t="shared" si="64"/>
        <v>0</v>
      </c>
      <c r="K75" s="155"/>
      <c r="L75" s="45" t="e">
        <f>AVERAGE(C75,E75,G75,I75)</f>
        <v>#DIV/0!</v>
      </c>
      <c r="M75" s="34"/>
      <c r="N75" s="34"/>
      <c r="O75" s="34"/>
      <c r="P75" s="34"/>
      <c r="Q75" s="34"/>
    </row>
    <row r="76" spans="1:21" ht="28.5" x14ac:dyDescent="0.35">
      <c r="A76" s="40" t="s">
        <v>58</v>
      </c>
      <c r="B76" s="88"/>
      <c r="C76" s="41" t="e">
        <f>B76/J76</f>
        <v>#DIV/0!</v>
      </c>
      <c r="D76" s="88"/>
      <c r="E76" s="41" t="e">
        <f>D76/J76</f>
        <v>#DIV/0!</v>
      </c>
      <c r="F76" s="88"/>
      <c r="G76" s="41" t="e">
        <f>F76/J76</f>
        <v>#DIV/0!</v>
      </c>
      <c r="H76" s="88"/>
      <c r="I76" s="41" t="e">
        <f>H76/J76</f>
        <v>#DIV/0!</v>
      </c>
      <c r="J76" s="154">
        <f t="shared" si="64"/>
        <v>0</v>
      </c>
      <c r="K76" s="155"/>
      <c r="L76" s="91" t="e">
        <f>AVERAGE(B76,D76,F76,H76)</f>
        <v>#DIV/0!</v>
      </c>
      <c r="M76" s="34"/>
      <c r="N76" s="34"/>
      <c r="O76" s="34"/>
      <c r="P76" s="34"/>
      <c r="Q76" s="34"/>
    </row>
    <row r="77" spans="1:21" x14ac:dyDescent="0.35">
      <c r="A77" s="43" t="s">
        <v>51</v>
      </c>
      <c r="B77" s="89"/>
      <c r="C77" s="44" t="e">
        <f>B77/B$76</f>
        <v>#DIV/0!</v>
      </c>
      <c r="D77" s="89"/>
      <c r="E77" s="44" t="e">
        <f>D77/D$76</f>
        <v>#DIV/0!</v>
      </c>
      <c r="F77" s="89"/>
      <c r="G77" s="44" t="e">
        <f>F77/F$76</f>
        <v>#DIV/0!</v>
      </c>
      <c r="H77" s="89"/>
      <c r="I77" s="44" t="e">
        <f>H77/H$76</f>
        <v>#DIV/0!</v>
      </c>
      <c r="J77" s="154">
        <f t="shared" si="64"/>
        <v>0</v>
      </c>
      <c r="K77" s="155"/>
      <c r="L77" s="45" t="e">
        <f>AVERAGE(C77,E77,G77,I77)</f>
        <v>#DIV/0!</v>
      </c>
    </row>
    <row r="78" spans="1:21" x14ac:dyDescent="0.35">
      <c r="A78" s="43" t="s">
        <v>52</v>
      </c>
      <c r="B78" s="89"/>
      <c r="C78" s="44" t="e">
        <f>B78/B$76</f>
        <v>#DIV/0!</v>
      </c>
      <c r="D78" s="89"/>
      <c r="E78" s="44" t="e">
        <f>D78/D$76</f>
        <v>#DIV/0!</v>
      </c>
      <c r="F78" s="89"/>
      <c r="G78" s="44" t="e">
        <f>F78/F$76</f>
        <v>#DIV/0!</v>
      </c>
      <c r="H78" s="89"/>
      <c r="I78" s="44" t="e">
        <f>H78/H$76</f>
        <v>#DIV/0!</v>
      </c>
      <c r="J78" s="154">
        <f t="shared" si="64"/>
        <v>0</v>
      </c>
      <c r="K78" s="155"/>
      <c r="L78" s="45" t="e">
        <f>AVERAGE(C78,E78,G78,I78)</f>
        <v>#DIV/0!</v>
      </c>
    </row>
    <row r="79" spans="1:21" x14ac:dyDescent="0.35">
      <c r="A79" s="48"/>
      <c r="B79" s="48"/>
      <c r="C79" s="48"/>
      <c r="D79" s="48"/>
      <c r="E79" s="48"/>
      <c r="F79" s="48"/>
      <c r="G79" s="48"/>
      <c r="H79" s="90"/>
      <c r="I79" s="48"/>
      <c r="J79" s="48"/>
      <c r="K79" s="90"/>
      <c r="L79" s="48"/>
    </row>
    <row r="80" spans="1:21" x14ac:dyDescent="0.35">
      <c r="A80" s="48"/>
      <c r="B80" s="48"/>
      <c r="C80" s="48"/>
      <c r="D80" s="48"/>
      <c r="E80" s="48"/>
      <c r="F80" s="48"/>
      <c r="G80" s="48"/>
      <c r="H80" s="48"/>
      <c r="I80" s="48"/>
      <c r="J80" s="48"/>
      <c r="K80" s="48"/>
      <c r="L80" s="48"/>
    </row>
    <row r="81" spans="1:12" ht="15.5" x14ac:dyDescent="0.35">
      <c r="A81" s="151" t="s">
        <v>67</v>
      </c>
      <c r="B81" s="152"/>
      <c r="C81" s="152"/>
      <c r="D81" s="152"/>
      <c r="E81" s="152"/>
      <c r="F81" s="152"/>
      <c r="G81" s="152"/>
      <c r="H81" s="152"/>
      <c r="I81" s="152"/>
      <c r="J81" s="152"/>
      <c r="K81" s="152"/>
      <c r="L81" s="153"/>
    </row>
    <row r="82" spans="1:12" ht="28" x14ac:dyDescent="0.35">
      <c r="A82" s="70"/>
      <c r="B82" s="102" t="str">
        <f>B7</f>
        <v>CY  Q1</v>
      </c>
      <c r="C82" s="103"/>
      <c r="D82" s="102" t="str">
        <f>F7</f>
        <v>CY  Q2</v>
      </c>
      <c r="E82" s="103"/>
      <c r="F82" s="102" t="str">
        <f>J7</f>
        <v>CY  Q3</v>
      </c>
      <c r="G82" s="103"/>
      <c r="H82" s="102" t="str">
        <f>N7</f>
        <v>CY  Q4</v>
      </c>
      <c r="I82" s="103"/>
      <c r="J82" s="164" t="str">
        <f t="shared" ref="J82:K82" si="65">"CY"&amp;TEXT($E$1,"YYYY")&amp;"  YTD"</f>
        <v>CY  YTD</v>
      </c>
      <c r="K82" s="165" t="str">
        <f t="shared" si="65"/>
        <v>CY  YTD</v>
      </c>
      <c r="L82" s="101" t="str">
        <f>"CY"&amp;TEXT($E$1,"YYYY")&amp;"  YTD Average"</f>
        <v>CY  YTD Average</v>
      </c>
    </row>
    <row r="83" spans="1:12" ht="28.5" x14ac:dyDescent="0.35">
      <c r="A83" s="40" t="s">
        <v>72</v>
      </c>
      <c r="B83" s="88"/>
      <c r="C83" s="41" t="e">
        <f>B83/(J83+J84)</f>
        <v>#DIV/0!</v>
      </c>
      <c r="D83" s="88"/>
      <c r="E83" s="41" t="e">
        <f>D83/(J83+J84)</f>
        <v>#DIV/0!</v>
      </c>
      <c r="F83" s="88"/>
      <c r="G83" s="41" t="e">
        <f>F83/(J83+J84)</f>
        <v>#DIV/0!</v>
      </c>
      <c r="H83" s="88"/>
      <c r="I83" s="41" t="e">
        <f>H83/(J83+J84)</f>
        <v>#DIV/0!</v>
      </c>
      <c r="J83" s="154">
        <f t="shared" ref="J83:J84" si="66">SUM(B83,D83,F83,H83)</f>
        <v>0</v>
      </c>
      <c r="K83" s="155"/>
      <c r="L83" s="42" t="e">
        <f>AVERAGE(B83,D83,F83,H83)</f>
        <v>#DIV/0!</v>
      </c>
    </row>
    <row r="84" spans="1:12" ht="28.5" x14ac:dyDescent="0.35">
      <c r="A84" s="40" t="s">
        <v>73</v>
      </c>
      <c r="B84" s="88"/>
      <c r="C84" s="59" t="e">
        <f>B84/(J83+J84)</f>
        <v>#DIV/0!</v>
      </c>
      <c r="D84" s="88"/>
      <c r="E84" s="41" t="e">
        <f>D84/(J83+J84)</f>
        <v>#DIV/0!</v>
      </c>
      <c r="F84" s="88"/>
      <c r="G84" s="41" t="e">
        <f>F84/(J83+J84)</f>
        <v>#DIV/0!</v>
      </c>
      <c r="H84" s="88"/>
      <c r="I84" s="41" t="e">
        <f>H84/(J83+J84)</f>
        <v>#DIV/0!</v>
      </c>
      <c r="J84" s="154">
        <f t="shared" si="66"/>
        <v>0</v>
      </c>
      <c r="K84" s="155"/>
      <c r="L84" s="47" t="e">
        <f>AVERAGE(B84,D84,F84,H84)</f>
        <v>#DIV/0!</v>
      </c>
    </row>
    <row r="85" spans="1:12" x14ac:dyDescent="0.35">
      <c r="F85" s="71"/>
      <c r="H85" s="87"/>
    </row>
    <row r="86" spans="1:12" x14ac:dyDescent="0.35">
      <c r="F86" s="71"/>
    </row>
  </sheetData>
  <sheetProtection algorithmName="SHA-512" hashValue="kNcDn2hAk38aZw47GKiZT+cUWANIWtYgbatbC9GwrLfnhC64jIAz71UZK+c3W56v9piVBqnGT2L5Lc38Bju2Aw==" saltValue="dKCAKt2Kv19sM8cUlh6Dhg==" spinCount="100000" sheet="1" objects="1" scenarios="1"/>
  <mergeCells count="97">
    <mergeCell ref="J73:K73"/>
    <mergeCell ref="J72:K72"/>
    <mergeCell ref="L67:M67"/>
    <mergeCell ref="J68:K68"/>
    <mergeCell ref="L68:M68"/>
    <mergeCell ref="A71:L71"/>
    <mergeCell ref="H68:I68"/>
    <mergeCell ref="J67:K67"/>
    <mergeCell ref="D37:E37"/>
    <mergeCell ref="F37:G37"/>
    <mergeCell ref="H37:I37"/>
    <mergeCell ref="L9:M9"/>
    <mergeCell ref="J9:K9"/>
    <mergeCell ref="H9:I9"/>
    <mergeCell ref="R38:S38"/>
    <mergeCell ref="A7:A9"/>
    <mergeCell ref="T9:U9"/>
    <mergeCell ref="R9:S9"/>
    <mergeCell ref="P9:Q9"/>
    <mergeCell ref="N9:O9"/>
    <mergeCell ref="P38:Q38"/>
    <mergeCell ref="T38:U38"/>
    <mergeCell ref="B38:C38"/>
    <mergeCell ref="D38:E38"/>
    <mergeCell ref="F38:G38"/>
    <mergeCell ref="H38:I38"/>
    <mergeCell ref="J38:K38"/>
    <mergeCell ref="L38:M38"/>
    <mergeCell ref="N38:O38"/>
    <mergeCell ref="B37:C37"/>
    <mergeCell ref="A6:U6"/>
    <mergeCell ref="R7:U7"/>
    <mergeCell ref="R37:S37"/>
    <mergeCell ref="B9:C9"/>
    <mergeCell ref="T37:U37"/>
    <mergeCell ref="A35:U35"/>
    <mergeCell ref="F9:G9"/>
    <mergeCell ref="D9:E9"/>
    <mergeCell ref="R8:S8"/>
    <mergeCell ref="T8:U8"/>
    <mergeCell ref="B36:E36"/>
    <mergeCell ref="F36:I36"/>
    <mergeCell ref="J36:M36"/>
    <mergeCell ref="N36:Q36"/>
    <mergeCell ref="B8:C8"/>
    <mergeCell ref="A36:A38"/>
    <mergeCell ref="D8:E8"/>
    <mergeCell ref="B7:E7"/>
    <mergeCell ref="F7:I7"/>
    <mergeCell ref="F8:G8"/>
    <mergeCell ref="H8:I8"/>
    <mergeCell ref="A1:B1"/>
    <mergeCell ref="A2:B2"/>
    <mergeCell ref="C2:E2"/>
    <mergeCell ref="A3:B3"/>
    <mergeCell ref="C3:E3"/>
    <mergeCell ref="N66:Q66"/>
    <mergeCell ref="N37:O37"/>
    <mergeCell ref="J37:K37"/>
    <mergeCell ref="L37:M37"/>
    <mergeCell ref="N7:Q7"/>
    <mergeCell ref="N8:O8"/>
    <mergeCell ref="P8:Q8"/>
    <mergeCell ref="J7:M7"/>
    <mergeCell ref="J8:K8"/>
    <mergeCell ref="L8:M8"/>
    <mergeCell ref="P37:Q37"/>
    <mergeCell ref="B66:E66"/>
    <mergeCell ref="F66:I66"/>
    <mergeCell ref="J66:M66"/>
    <mergeCell ref="B67:C67"/>
    <mergeCell ref="B68:C68"/>
    <mergeCell ref="D67:E67"/>
    <mergeCell ref="D68:E68"/>
    <mergeCell ref="F67:G67"/>
    <mergeCell ref="J84:K84"/>
    <mergeCell ref="A81:L81"/>
    <mergeCell ref="J82:K82"/>
    <mergeCell ref="J83:K83"/>
    <mergeCell ref="J77:K77"/>
    <mergeCell ref="J78:K78"/>
    <mergeCell ref="R36:U36"/>
    <mergeCell ref="R66:U66"/>
    <mergeCell ref="A65:U65"/>
    <mergeCell ref="J76:K76"/>
    <mergeCell ref="J74:K74"/>
    <mergeCell ref="J75:K75"/>
    <mergeCell ref="R67:S67"/>
    <mergeCell ref="T67:U67"/>
    <mergeCell ref="R68:S68"/>
    <mergeCell ref="T68:U68"/>
    <mergeCell ref="N67:O67"/>
    <mergeCell ref="P67:Q67"/>
    <mergeCell ref="N68:O68"/>
    <mergeCell ref="P68:Q68"/>
    <mergeCell ref="H67:I67"/>
    <mergeCell ref="F68:G68"/>
  </mergeCells>
  <printOptions horizontalCentered="1"/>
  <pageMargins left="0.45" right="0.45" top="2" bottom="0.75" header="0.3" footer="0.3"/>
  <pageSetup scale="42" fitToHeight="0" orientation="landscape" r:id="rId1"/>
  <headerFooter scaleWithDoc="0">
    <oddHeader>&amp;C&amp;"Arial,Bold"&amp;G
Community Benefit Report
Section II - &amp;A</oddHeader>
    <oddFooter>&amp;L&amp;"Arial,Regular"&amp;10Community Benefit - Report #4&amp;C&amp;"Arial,Regular"&amp;10Rev. v1 2018-11&amp;R&amp;"Arial,Regular"&amp;10&amp;P</oddFooter>
  </headerFooter>
  <rowBreaks count="2" manualBreakCount="2">
    <brk id="33" max="20" man="1"/>
    <brk id="63" max="20" man="1"/>
  </rowBreaks>
  <colBreaks count="1" manualBreakCount="1">
    <brk id="11" max="81"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80" zoomScaleNormal="80" workbookViewId="0">
      <pane xSplit="1" ySplit="7" topLeftCell="B8" activePane="bottomRight" state="frozen"/>
      <selection pane="topRight" activeCell="B1" sqref="B1"/>
      <selection pane="bottomLeft" activeCell="A8" sqref="A8"/>
      <selection pane="bottomRight" activeCell="A4" sqref="A4"/>
    </sheetView>
  </sheetViews>
  <sheetFormatPr defaultColWidth="9.1796875" defaultRowHeight="14" x14ac:dyDescent="0.3"/>
  <cols>
    <col min="1" max="1" width="36.26953125" style="9" customWidth="1"/>
    <col min="2" max="2" width="18.26953125" style="6" customWidth="1"/>
    <col min="3" max="3" width="18.453125" style="6" customWidth="1"/>
    <col min="4" max="4" width="16.7265625" style="6" customWidth="1"/>
    <col min="5" max="5" width="17.26953125" style="6" customWidth="1"/>
    <col min="6" max="6" width="16.26953125" style="6" customWidth="1"/>
    <col min="7" max="7" width="15.1796875" style="10" customWidth="1"/>
    <col min="8" max="8" width="16.81640625" style="10" customWidth="1"/>
    <col min="9" max="16384" width="9.1796875" style="10"/>
  </cols>
  <sheetData>
    <row r="1" spans="1:8" s="5" customFormat="1" ht="20" x14ac:dyDescent="0.4">
      <c r="A1" s="174" t="s">
        <v>0</v>
      </c>
      <c r="B1" s="175"/>
      <c r="C1" s="63" t="str">
        <f>IF(Analysis!C1="","",Analysis!C1)</f>
        <v/>
      </c>
      <c r="D1" s="7" t="s">
        <v>1</v>
      </c>
      <c r="E1" s="64" t="str">
        <f>IF(Analysis!E1="","",Analysis!E1)</f>
        <v/>
      </c>
      <c r="F1" s="77"/>
    </row>
    <row r="2" spans="1:8" s="5" customFormat="1" ht="14.5" x14ac:dyDescent="0.35">
      <c r="A2" s="174" t="s">
        <v>3</v>
      </c>
      <c r="B2" s="175"/>
      <c r="C2" s="176" t="str">
        <f>IF(Analysis!C2="","",Analysis!C2)</f>
        <v/>
      </c>
      <c r="D2" s="177"/>
      <c r="E2" s="178"/>
      <c r="F2"/>
    </row>
    <row r="3" spans="1:8" s="5" customFormat="1" ht="14.5" x14ac:dyDescent="0.35">
      <c r="A3" s="174" t="s">
        <v>2</v>
      </c>
      <c r="B3" s="175"/>
      <c r="C3" s="179" t="str">
        <f>IF(Analysis!C3="","",Analysis!C3)</f>
        <v/>
      </c>
      <c r="D3" s="180"/>
      <c r="E3" s="181"/>
      <c r="F3"/>
    </row>
    <row r="5" spans="1:8" ht="15" customHeight="1" x14ac:dyDescent="0.3">
      <c r="A5" s="216" t="s">
        <v>41</v>
      </c>
      <c r="B5" s="217"/>
      <c r="C5" s="217"/>
      <c r="D5" s="217"/>
      <c r="E5" s="217"/>
      <c r="F5" s="218"/>
      <c r="G5" s="218"/>
      <c r="H5" s="219"/>
    </row>
    <row r="6" spans="1:8" x14ac:dyDescent="0.3">
      <c r="A6" s="23"/>
      <c r="B6" s="104" t="str">
        <f>"CY"&amp;TEXT($E$1,"YYYY")&amp;"  Q1"</f>
        <v>CY  Q1</v>
      </c>
      <c r="C6" s="105" t="str">
        <f>"CY"&amp;TEXT($E$1,"YYYY")&amp;"  Q2"</f>
        <v>CY  Q2</v>
      </c>
      <c r="D6" s="105" t="str">
        <f>"CY"&amp;TEXT($E$1,"YYYY")&amp;"  Q3"</f>
        <v>CY  Q3</v>
      </c>
      <c r="E6" s="112" t="str">
        <f>"CY"&amp;TEXT($E$1,"YYYY")&amp;"  Q4"</f>
        <v>CY  Q4</v>
      </c>
      <c r="F6" s="209" t="str">
        <f t="shared" ref="F6" si="0">"CY"&amp;TEXT($E$1,"YYYY")&amp;"  YTD"</f>
        <v>CY  YTD</v>
      </c>
      <c r="G6" s="210"/>
      <c r="H6" s="211"/>
    </row>
    <row r="7" spans="1:8" x14ac:dyDescent="0.3">
      <c r="A7" s="11"/>
      <c r="B7" s="11" t="s">
        <v>34</v>
      </c>
      <c r="C7" s="11" t="s">
        <v>4</v>
      </c>
      <c r="D7" s="11" t="s">
        <v>34</v>
      </c>
      <c r="E7" s="11" t="s">
        <v>34</v>
      </c>
      <c r="F7" s="113" t="s">
        <v>4</v>
      </c>
      <c r="G7" s="113" t="s">
        <v>40</v>
      </c>
      <c r="H7" s="113" t="s">
        <v>57</v>
      </c>
    </row>
    <row r="8" spans="1:8" ht="28" x14ac:dyDescent="0.3">
      <c r="A8" s="15" t="s">
        <v>37</v>
      </c>
      <c r="B8" s="74"/>
      <c r="C8" s="74"/>
      <c r="D8" s="74"/>
      <c r="E8" s="74"/>
      <c r="F8" s="60">
        <f>SUM(B8,C8,D8, E8)</f>
        <v>0</v>
      </c>
      <c r="G8" s="62" t="e">
        <f>AVERAGE(B8,C8,D8,E8)</f>
        <v>#DIV/0!</v>
      </c>
      <c r="H8" s="72" t="e">
        <f>F8/(F8+F9)</f>
        <v>#DIV/0!</v>
      </c>
    </row>
    <row r="9" spans="1:8" ht="28" x14ac:dyDescent="0.3">
      <c r="A9" s="15" t="s">
        <v>38</v>
      </c>
      <c r="B9" s="74"/>
      <c r="C9" s="74"/>
      <c r="D9" s="74"/>
      <c r="E9" s="74"/>
      <c r="F9" s="60">
        <f>SUM(B9,C9,D9, E9)</f>
        <v>0</v>
      </c>
      <c r="G9" s="62" t="e">
        <f>AVERAGE(B9,C9,D9,E9)</f>
        <v>#DIV/0!</v>
      </c>
      <c r="H9" s="72" t="e">
        <f>F9/(F8+F9)</f>
        <v>#DIV/0!</v>
      </c>
    </row>
    <row r="12" spans="1:8" x14ac:dyDescent="0.3">
      <c r="A12" s="212" t="s">
        <v>9</v>
      </c>
      <c r="B12" s="213"/>
      <c r="C12" s="213"/>
      <c r="D12" s="213"/>
      <c r="E12" s="213"/>
      <c r="F12" s="214"/>
      <c r="G12" s="215"/>
    </row>
    <row r="13" spans="1:8" ht="21" customHeight="1" x14ac:dyDescent="0.3">
      <c r="A13" s="20"/>
      <c r="B13" s="104" t="str">
        <f>B6</f>
        <v>CY  Q1</v>
      </c>
      <c r="C13" s="105" t="str">
        <f>C6</f>
        <v>CY  Q2</v>
      </c>
      <c r="D13" s="106" t="str">
        <f>D6</f>
        <v>CY  Q3</v>
      </c>
      <c r="E13" s="112" t="str">
        <f>E6</f>
        <v>CY  Q4</v>
      </c>
      <c r="F13" s="209" t="str">
        <f t="shared" ref="F13" si="1">"CY"&amp;TEXT($E$1,"YYYY")&amp;"  YTD"</f>
        <v>CY  YTD</v>
      </c>
      <c r="G13" s="211"/>
    </row>
    <row r="14" spans="1:8" ht="28" x14ac:dyDescent="0.3">
      <c r="A14" s="20"/>
      <c r="B14" s="111" t="s">
        <v>93</v>
      </c>
      <c r="C14" s="111" t="s">
        <v>93</v>
      </c>
      <c r="D14" s="111" t="s">
        <v>93</v>
      </c>
      <c r="E14" s="111" t="s">
        <v>93</v>
      </c>
      <c r="F14" s="114" t="s">
        <v>95</v>
      </c>
      <c r="G14" s="113" t="s">
        <v>40</v>
      </c>
    </row>
    <row r="15" spans="1:8" ht="42" x14ac:dyDescent="0.3">
      <c r="A15" s="22" t="s">
        <v>54</v>
      </c>
      <c r="B15" s="74"/>
      <c r="C15" s="74"/>
      <c r="D15" s="74"/>
      <c r="E15" s="74"/>
      <c r="F15" s="60">
        <f>SUM(B15,C15,D15,E15)</f>
        <v>0</v>
      </c>
      <c r="G15" s="62" t="e">
        <f>AVERAGE(B15,C15,D15,E15)</f>
        <v>#DIV/0!</v>
      </c>
    </row>
    <row r="16" spans="1:8" ht="28" x14ac:dyDescent="0.3">
      <c r="A16" s="21"/>
      <c r="B16" s="111" t="s">
        <v>94</v>
      </c>
      <c r="C16" s="111" t="s">
        <v>94</v>
      </c>
      <c r="D16" s="111" t="s">
        <v>94</v>
      </c>
      <c r="E16" s="111" t="s">
        <v>94</v>
      </c>
      <c r="F16" s="105" t="s">
        <v>96</v>
      </c>
      <c r="G16" s="57" t="s">
        <v>40</v>
      </c>
    </row>
    <row r="17" spans="1:8" ht="42" x14ac:dyDescent="0.3">
      <c r="A17" s="22" t="s">
        <v>79</v>
      </c>
      <c r="B17" s="60">
        <f>SUM(B18:B19)</f>
        <v>0</v>
      </c>
      <c r="C17" s="60">
        <f t="shared" ref="C17:E17" si="2">SUM(C18:C19)</f>
        <v>0</v>
      </c>
      <c r="D17" s="60">
        <f t="shared" si="2"/>
        <v>0</v>
      </c>
      <c r="E17" s="60">
        <f t="shared" si="2"/>
        <v>0</v>
      </c>
      <c r="F17" s="60">
        <f>SUM(B17:E17)</f>
        <v>0</v>
      </c>
      <c r="G17" s="62">
        <f>AVERAGE(B17,C17,D17,E17)</f>
        <v>0</v>
      </c>
    </row>
    <row r="18" spans="1:8" x14ac:dyDescent="0.3">
      <c r="A18" s="36" t="s">
        <v>55</v>
      </c>
      <c r="B18" s="74"/>
      <c r="C18" s="74"/>
      <c r="D18" s="74"/>
      <c r="E18" s="74"/>
      <c r="F18" s="60">
        <f>SUM(B18:E18)</f>
        <v>0</v>
      </c>
      <c r="G18" s="62" t="e">
        <f>AVERAGE(B18,C18,D18,E18)</f>
        <v>#DIV/0!</v>
      </c>
    </row>
    <row r="19" spans="1:8" x14ac:dyDescent="0.3">
      <c r="A19" s="36" t="s">
        <v>56</v>
      </c>
      <c r="B19" s="74"/>
      <c r="C19" s="74"/>
      <c r="D19" s="74"/>
      <c r="E19" s="74"/>
      <c r="F19" s="60">
        <f>SUM(B19,C19,D19,E19)</f>
        <v>0</v>
      </c>
      <c r="G19" s="62" t="e">
        <f>AVERAGE(B19:E19)</f>
        <v>#DIV/0!</v>
      </c>
    </row>
    <row r="22" spans="1:8" ht="15" customHeight="1" x14ac:dyDescent="0.3">
      <c r="A22" s="220" t="s">
        <v>10</v>
      </c>
      <c r="B22" s="217"/>
      <c r="C22" s="217"/>
      <c r="D22" s="217"/>
      <c r="E22" s="217"/>
      <c r="F22" s="218"/>
      <c r="G22" s="218"/>
      <c r="H22" s="219"/>
    </row>
    <row r="23" spans="1:8" x14ac:dyDescent="0.3">
      <c r="A23" s="23"/>
      <c r="B23" s="104" t="str">
        <f>B6</f>
        <v>CY  Q1</v>
      </c>
      <c r="C23" s="105" t="str">
        <f>C6</f>
        <v>CY  Q2</v>
      </c>
      <c r="D23" s="106" t="str">
        <f>D6</f>
        <v>CY  Q3</v>
      </c>
      <c r="E23" s="112" t="str">
        <f>E6</f>
        <v>CY  Q4</v>
      </c>
      <c r="F23" s="209" t="str">
        <f t="shared" ref="F23" si="3">"CY"&amp;TEXT($E$1,"YYYY")&amp;"  YTD"</f>
        <v>CY  YTD</v>
      </c>
      <c r="G23" s="210"/>
      <c r="H23" s="211"/>
    </row>
    <row r="24" spans="1:8" x14ac:dyDescent="0.3">
      <c r="A24" s="11" t="s">
        <v>80</v>
      </c>
      <c r="B24" s="11" t="s">
        <v>6</v>
      </c>
      <c r="C24" s="11" t="s">
        <v>6</v>
      </c>
      <c r="D24" s="11" t="s">
        <v>6</v>
      </c>
      <c r="E24" s="11" t="s">
        <v>6</v>
      </c>
      <c r="F24" s="113" t="s">
        <v>6</v>
      </c>
      <c r="G24" s="113" t="s">
        <v>40</v>
      </c>
      <c r="H24" s="113" t="s">
        <v>57</v>
      </c>
    </row>
    <row r="25" spans="1:8" x14ac:dyDescent="0.3">
      <c r="A25" s="15" t="s">
        <v>8</v>
      </c>
      <c r="B25" s="74"/>
      <c r="C25" s="74"/>
      <c r="D25" s="74"/>
      <c r="E25" s="74"/>
      <c r="F25" s="60">
        <f>SUM(B25,C25,D25, E25)</f>
        <v>0</v>
      </c>
      <c r="G25" s="62" t="e">
        <f>AVERAGE(B25,C25,D25,E25)</f>
        <v>#DIV/0!</v>
      </c>
      <c r="H25" s="72" t="e">
        <f>F25/(F25+F26)</f>
        <v>#DIV/0!</v>
      </c>
    </row>
    <row r="26" spans="1:8" x14ac:dyDescent="0.3">
      <c r="A26" s="15" t="s">
        <v>7</v>
      </c>
      <c r="B26" s="60">
        <f>SUM(B27:B28)</f>
        <v>0</v>
      </c>
      <c r="C26" s="60">
        <f t="shared" ref="C26:E26" si="4">SUM(C27:C28)</f>
        <v>0</v>
      </c>
      <c r="D26" s="60">
        <f t="shared" si="4"/>
        <v>0</v>
      </c>
      <c r="E26" s="60">
        <f t="shared" si="4"/>
        <v>0</v>
      </c>
      <c r="F26" s="60">
        <f>SUM(B26,C26,D26, E26)</f>
        <v>0</v>
      </c>
      <c r="G26" s="62">
        <f>AVERAGE(B26,C26,D26,E26)</f>
        <v>0</v>
      </c>
      <c r="H26" s="72" t="e">
        <f>F26/(F25+F26)</f>
        <v>#DIV/0!</v>
      </c>
    </row>
    <row r="27" spans="1:8" x14ac:dyDescent="0.3">
      <c r="A27" s="37" t="s">
        <v>55</v>
      </c>
      <c r="B27" s="74"/>
      <c r="C27" s="74"/>
      <c r="D27" s="74"/>
      <c r="E27" s="74"/>
      <c r="F27" s="60">
        <f>SUM(B27,C27,D27,E27)</f>
        <v>0</v>
      </c>
      <c r="G27" s="62" t="e">
        <f>AVERAGE(B27,C27,D27,E27)</f>
        <v>#DIV/0!</v>
      </c>
      <c r="H27" s="72" t="e">
        <f>F27/F$26</f>
        <v>#DIV/0!</v>
      </c>
    </row>
    <row r="28" spans="1:8" x14ac:dyDescent="0.3">
      <c r="A28" s="37" t="s">
        <v>56</v>
      </c>
      <c r="B28" s="74"/>
      <c r="C28" s="74"/>
      <c r="D28" s="74"/>
      <c r="E28" s="74"/>
      <c r="F28" s="60">
        <f>SUM(B28:E28)</f>
        <v>0</v>
      </c>
      <c r="G28" s="62" t="e">
        <f>AVERAGE(B28:E28)</f>
        <v>#DIV/0!</v>
      </c>
      <c r="H28" s="72" t="e">
        <f>F28/F$26</f>
        <v>#DIV/0!</v>
      </c>
    </row>
    <row r="31" spans="1:8" x14ac:dyDescent="0.3">
      <c r="A31" s="220" t="s">
        <v>77</v>
      </c>
      <c r="B31" s="217"/>
      <c r="C31" s="217"/>
      <c r="D31" s="217"/>
      <c r="E31" s="217"/>
      <c r="F31" s="218"/>
      <c r="G31" s="218"/>
      <c r="H31" s="219"/>
    </row>
    <row r="32" spans="1:8" x14ac:dyDescent="0.3">
      <c r="A32" s="23"/>
      <c r="B32" s="104" t="str">
        <f>B6</f>
        <v>CY  Q1</v>
      </c>
      <c r="C32" s="105" t="str">
        <f>C6</f>
        <v>CY  Q2</v>
      </c>
      <c r="D32" s="106" t="str">
        <f>D6</f>
        <v>CY  Q3</v>
      </c>
      <c r="E32" s="112" t="str">
        <f>E6</f>
        <v>CY  Q4</v>
      </c>
      <c r="F32" s="209" t="str">
        <f t="shared" ref="F32" si="5">"CY"&amp;TEXT($E$1,"YYYY")&amp;"  YTD"</f>
        <v>CY  YTD</v>
      </c>
      <c r="G32" s="210"/>
      <c r="H32" s="211"/>
    </row>
    <row r="33" spans="1:8" x14ac:dyDescent="0.3">
      <c r="A33" s="57"/>
      <c r="B33" s="57" t="s">
        <v>34</v>
      </c>
      <c r="C33" s="57" t="s">
        <v>4</v>
      </c>
      <c r="D33" s="57" t="s">
        <v>34</v>
      </c>
      <c r="E33" s="57" t="s">
        <v>34</v>
      </c>
      <c r="F33" s="113" t="s">
        <v>4</v>
      </c>
      <c r="G33" s="113" t="s">
        <v>40</v>
      </c>
      <c r="H33" s="113" t="s">
        <v>57</v>
      </c>
    </row>
    <row r="34" spans="1:8" ht="28" x14ac:dyDescent="0.3">
      <c r="A34" s="58" t="s">
        <v>78</v>
      </c>
      <c r="B34" s="74"/>
      <c r="C34" s="74"/>
      <c r="D34" s="74"/>
      <c r="E34" s="74"/>
      <c r="F34" s="60">
        <f>SUM(B34,C34,D34, E34)</f>
        <v>0</v>
      </c>
      <c r="G34" s="61" t="e">
        <f>AVERAGE(B34,C34,D34,E34)</f>
        <v>#DIV/0!</v>
      </c>
      <c r="H34" s="94"/>
    </row>
    <row r="35" spans="1:8" ht="28" x14ac:dyDescent="0.3">
      <c r="A35" s="58" t="s">
        <v>85</v>
      </c>
      <c r="B35" s="74"/>
      <c r="C35" s="74"/>
      <c r="D35" s="74"/>
      <c r="E35" s="74"/>
      <c r="F35" s="60">
        <f>SUM(B35,C35,D35, E35)</f>
        <v>0</v>
      </c>
      <c r="G35" s="61" t="e">
        <f>AVERAGE(B35,C35,D35,E35)</f>
        <v>#DIV/0!</v>
      </c>
      <c r="H35" s="73" t="e">
        <f>F35/F34</f>
        <v>#DIV/0!</v>
      </c>
    </row>
    <row r="36" spans="1:8" ht="28" x14ac:dyDescent="0.3">
      <c r="A36" s="58" t="s">
        <v>86</v>
      </c>
      <c r="B36" s="74"/>
      <c r="C36" s="74"/>
      <c r="D36" s="74"/>
      <c r="E36" s="74"/>
      <c r="F36" s="60">
        <f>SUM(B36,C36,D36, E36)</f>
        <v>0</v>
      </c>
      <c r="G36" s="61" t="e">
        <f>AVERAGE(B36,C36,D36,E36)</f>
        <v>#DIV/0!</v>
      </c>
      <c r="H36" s="73" t="e">
        <f>F36/F34</f>
        <v>#DIV/0!</v>
      </c>
    </row>
    <row r="37" spans="1:8" x14ac:dyDescent="0.3">
      <c r="A37" s="19"/>
    </row>
    <row r="38" spans="1:8" x14ac:dyDescent="0.3">
      <c r="A38" s="19"/>
    </row>
  </sheetData>
  <sheetProtection algorithmName="SHA-512" hashValue="MveyKtd56snRWVVBwNgZdqimfua/V4GUW8GjP3a+an1omgAwdRWjVQqnLY1zLwals0mYt12iOmvEypMFqABuZQ==" saltValue="wDWKMs8em11idou+he0FDg==" spinCount="100000" sheet="1" objects="1" scenarios="1" formatColumns="0" formatRows="0"/>
  <mergeCells count="13">
    <mergeCell ref="A1:B1"/>
    <mergeCell ref="A2:B2"/>
    <mergeCell ref="C2:E2"/>
    <mergeCell ref="A3:B3"/>
    <mergeCell ref="C3:E3"/>
    <mergeCell ref="F32:H32"/>
    <mergeCell ref="F13:G13"/>
    <mergeCell ref="A12:G12"/>
    <mergeCell ref="A5:H5"/>
    <mergeCell ref="A22:H22"/>
    <mergeCell ref="A31:H31"/>
    <mergeCell ref="F6:H6"/>
    <mergeCell ref="F23:H23"/>
  </mergeCells>
  <printOptions horizontalCentered="1"/>
  <pageMargins left="0.7" right="0.7" top="1.95" bottom="0.75" header="0.3" footer="0.3"/>
  <pageSetup scale="57" fitToWidth="0" orientation="landscape" r:id="rId1"/>
  <headerFooter scaleWithDoc="0">
    <oddHeader>&amp;C&amp;"Arial,Bold"&amp;G
 Community Benefit Report
Section III - &amp;A</oddHeader>
    <oddFooter>&amp;L&amp;"Arial,Regular"&amp;10Community Benefit - Report #4&amp;C&amp;"Arial,Regular"&amp;10Rev. v1 2018-11&amp;R&amp;"Arial,Regular"&amp;10&amp;P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GridLines="0" zoomScale="80" zoomScaleNormal="80" zoomScalePageLayoutView="85" workbookViewId="0">
      <selection activeCell="A4" sqref="A4"/>
    </sheetView>
  </sheetViews>
  <sheetFormatPr defaultColWidth="9.1796875" defaultRowHeight="14" x14ac:dyDescent="0.3"/>
  <cols>
    <col min="1" max="1" width="48" style="9" customWidth="1"/>
    <col min="2" max="19" width="13.81640625" style="6" customWidth="1"/>
    <col min="20" max="21" width="12.7265625" style="6" customWidth="1"/>
    <col min="22" max="16384" width="9.1796875" style="10"/>
  </cols>
  <sheetData>
    <row r="1" spans="1:21" s="5" customFormat="1" ht="20" x14ac:dyDescent="0.4">
      <c r="A1" s="174" t="s">
        <v>0</v>
      </c>
      <c r="B1" s="175"/>
      <c r="C1" s="63" t="str">
        <f>IF(Analysis!C1="","",Analysis!C1)</f>
        <v/>
      </c>
      <c r="D1" s="7" t="s">
        <v>1</v>
      </c>
      <c r="E1" s="64" t="str">
        <f>IF(Analysis!E1="","",Analysis!E1)</f>
        <v/>
      </c>
      <c r="G1" s="77"/>
    </row>
    <row r="2" spans="1:21" s="5" customFormat="1" x14ac:dyDescent="0.3">
      <c r="A2" s="174" t="s">
        <v>3</v>
      </c>
      <c r="B2" s="175"/>
      <c r="C2" s="176" t="str">
        <f>IF(Analysis!C2="","",Analysis!C2)</f>
        <v/>
      </c>
      <c r="D2" s="177"/>
      <c r="E2" s="178"/>
    </row>
    <row r="3" spans="1:21" s="5" customFormat="1" x14ac:dyDescent="0.3">
      <c r="A3" s="174" t="s">
        <v>2</v>
      </c>
      <c r="B3" s="175"/>
      <c r="C3" s="179" t="str">
        <f>IF(Analysis!C3="","",Analysis!C3)</f>
        <v/>
      </c>
      <c r="D3" s="180"/>
      <c r="E3" s="181"/>
    </row>
    <row r="4" spans="1:21" x14ac:dyDescent="0.3">
      <c r="H4" s="5"/>
      <c r="I4" s="5"/>
      <c r="J4" s="5"/>
    </row>
    <row r="5" spans="1:21" s="110" customFormat="1" ht="18" customHeight="1" x14ac:dyDescent="0.35">
      <c r="A5" s="223" t="s">
        <v>43</v>
      </c>
      <c r="B5" s="224"/>
      <c r="C5" s="224"/>
      <c r="D5" s="224"/>
      <c r="E5" s="224"/>
      <c r="F5" s="224"/>
      <c r="G5" s="224"/>
      <c r="H5" s="224"/>
      <c r="I5" s="224"/>
      <c r="J5" s="224"/>
      <c r="K5" s="224"/>
      <c r="L5" s="224"/>
      <c r="M5" s="224"/>
      <c r="N5" s="224"/>
      <c r="O5" s="224"/>
      <c r="P5" s="224"/>
      <c r="Q5" s="224"/>
      <c r="R5" s="224"/>
      <c r="S5" s="225"/>
      <c r="T5" s="109"/>
      <c r="U5" s="109"/>
    </row>
    <row r="6" spans="1:21" s="110" customFormat="1" ht="18" customHeight="1" x14ac:dyDescent="0.35">
      <c r="A6" s="107"/>
      <c r="B6" s="227" t="str">
        <f>"CY"&amp;TEXT($E$1,"YYYY")&amp;"  Q1"</f>
        <v>CY  Q1</v>
      </c>
      <c r="C6" s="227" t="str">
        <f t="shared" ref="C6:M6" si="0">"CY"&amp;TEXT($E$1,"YYYY")&amp;"  Q1"</f>
        <v>CY  Q1</v>
      </c>
      <c r="D6" s="227" t="str">
        <f t="shared" si="0"/>
        <v>CY  Q1</v>
      </c>
      <c r="E6" s="227" t="str">
        <f>"CY"&amp;TEXT($E$1,"YYYY")&amp;"  Q2"</f>
        <v>CY  Q2</v>
      </c>
      <c r="F6" s="227" t="str">
        <f t="shared" si="0"/>
        <v>CY  Q1</v>
      </c>
      <c r="G6" s="227" t="str">
        <f t="shared" si="0"/>
        <v>CY  Q1</v>
      </c>
      <c r="H6" s="227" t="str">
        <f>"CY"&amp;TEXT($E$1,"YYYY")&amp;"  Q3"</f>
        <v>CY  Q3</v>
      </c>
      <c r="I6" s="227" t="str">
        <f t="shared" si="0"/>
        <v>CY  Q1</v>
      </c>
      <c r="J6" s="227" t="str">
        <f t="shared" si="0"/>
        <v>CY  Q1</v>
      </c>
      <c r="K6" s="227" t="str">
        <f>"CY"&amp;TEXT($E$1,"YYYY")&amp;"  Q4"</f>
        <v>CY  Q4</v>
      </c>
      <c r="L6" s="227" t="str">
        <f t="shared" si="0"/>
        <v>CY  Q1</v>
      </c>
      <c r="M6" s="227" t="str">
        <f t="shared" si="0"/>
        <v>CY  Q1</v>
      </c>
      <c r="N6" s="221" t="s">
        <v>11</v>
      </c>
      <c r="O6" s="222"/>
      <c r="P6" s="221" t="s">
        <v>12</v>
      </c>
      <c r="Q6" s="222"/>
      <c r="R6" s="221" t="s">
        <v>4</v>
      </c>
      <c r="S6" s="226" t="str">
        <f t="shared" ref="S6" si="1">"CY"&amp;TEXT($E$1,"YYYY")&amp;"  YTD"</f>
        <v>CY  YTD</v>
      </c>
      <c r="T6" s="108"/>
      <c r="U6" s="109"/>
    </row>
    <row r="7" spans="1:21" ht="48.75" customHeight="1" x14ac:dyDescent="0.3">
      <c r="A7" s="67"/>
      <c r="B7" s="24" t="s">
        <v>32</v>
      </c>
      <c r="C7" s="24" t="s">
        <v>33</v>
      </c>
      <c r="D7" s="24" t="s">
        <v>89</v>
      </c>
      <c r="E7" s="24" t="s">
        <v>32</v>
      </c>
      <c r="F7" s="24" t="s">
        <v>33</v>
      </c>
      <c r="G7" s="24" t="s">
        <v>90</v>
      </c>
      <c r="H7" s="24" t="s">
        <v>32</v>
      </c>
      <c r="I7" s="24" t="s">
        <v>33</v>
      </c>
      <c r="J7" s="24" t="s">
        <v>91</v>
      </c>
      <c r="K7" s="24" t="s">
        <v>32</v>
      </c>
      <c r="L7" s="24" t="s">
        <v>33</v>
      </c>
      <c r="M7" s="24" t="s">
        <v>92</v>
      </c>
      <c r="N7" s="24" t="str">
        <f>"CY"&amp;TEXT($E$1,"YYYY")&amp;"  YTD Total"</f>
        <v>CY  YTD Total</v>
      </c>
      <c r="O7" s="24" t="str">
        <f>"CY"&amp;TEXT($E$1,"YYYY")&amp;"  YTD Average"</f>
        <v>CY  YTD Average</v>
      </c>
      <c r="P7" s="24" t="str">
        <f>"CY"&amp;TEXT($E$1,"YYYY")&amp;"  YTD Total"</f>
        <v>CY  YTD Total</v>
      </c>
      <c r="Q7" s="24" t="str">
        <f>"CY"&amp;TEXT($E$1,"YYYY")&amp;"  YTD Average"</f>
        <v>CY  YTD Average</v>
      </c>
      <c r="R7" s="24" t="str">
        <f>"CY"&amp;TEXT($E$1,"YYYY")&amp;"  YTD Total"</f>
        <v>CY  YTD Total</v>
      </c>
      <c r="S7" s="24" t="str">
        <f>"CY"&amp;TEXT($E$1,"YYYY")&amp;"  YTD Average"</f>
        <v>CY  YTD Average</v>
      </c>
      <c r="T7" s="5"/>
      <c r="U7" s="10"/>
    </row>
    <row r="8" spans="1:21" ht="19.5" customHeight="1" x14ac:dyDescent="0.3">
      <c r="A8" s="38" t="s">
        <v>59</v>
      </c>
      <c r="B8" s="24"/>
      <c r="C8" s="24"/>
      <c r="D8" s="24"/>
      <c r="E8" s="24"/>
      <c r="F8" s="24"/>
      <c r="G8" s="24"/>
      <c r="H8" s="24"/>
      <c r="I8" s="24"/>
      <c r="J8" s="24"/>
      <c r="K8" s="24"/>
      <c r="L8" s="24"/>
      <c r="M8" s="24"/>
      <c r="N8" s="24"/>
      <c r="O8" s="24"/>
      <c r="P8" s="24"/>
      <c r="Q8" s="24"/>
      <c r="R8" s="24"/>
      <c r="S8" s="24"/>
      <c r="T8" s="5"/>
      <c r="U8" s="10"/>
    </row>
    <row r="9" spans="1:21" ht="49.5" customHeight="1" x14ac:dyDescent="0.3">
      <c r="A9" s="55" t="s">
        <v>62</v>
      </c>
      <c r="B9" s="49"/>
      <c r="C9" s="49"/>
      <c r="D9" s="75">
        <f>SUM(B9,C9)</f>
        <v>0</v>
      </c>
      <c r="E9" s="49"/>
      <c r="F9" s="49"/>
      <c r="G9" s="75">
        <f>SUM(E9,F9)</f>
        <v>0</v>
      </c>
      <c r="H9" s="49"/>
      <c r="I9" s="49"/>
      <c r="J9" s="75">
        <f>SUM(H9,I9)</f>
        <v>0</v>
      </c>
      <c r="K9" s="49"/>
      <c r="L9" s="49"/>
      <c r="M9" s="50">
        <f>SUM(K9:L9)</f>
        <v>0</v>
      </c>
      <c r="N9" s="50">
        <f>SUM(C9,F9,I9,L9)</f>
        <v>0</v>
      </c>
      <c r="O9" s="50" t="e">
        <f>AVERAGE(C9,F9,I9,L9)</f>
        <v>#DIV/0!</v>
      </c>
      <c r="P9" s="50">
        <f>SUM(B9,E9,H9,K9)</f>
        <v>0</v>
      </c>
      <c r="Q9" s="50" t="e">
        <f>AVERAGE(B9,E9,H9,K9)</f>
        <v>#DIV/0!</v>
      </c>
      <c r="R9" s="50">
        <f>SUM(M9,J9,G9,D9)</f>
        <v>0</v>
      </c>
      <c r="S9" s="65">
        <f>AVERAGE(D9,G9,J9,M9)</f>
        <v>0</v>
      </c>
      <c r="T9" s="10"/>
      <c r="U9" s="10"/>
    </row>
    <row r="10" spans="1:21" ht="50.25" customHeight="1" x14ac:dyDescent="0.3">
      <c r="A10" s="56" t="s">
        <v>63</v>
      </c>
      <c r="B10" s="51"/>
      <c r="C10" s="51"/>
      <c r="D10" s="76">
        <f>SUM(B10,C10)</f>
        <v>0</v>
      </c>
      <c r="E10" s="51"/>
      <c r="F10" s="51"/>
      <c r="G10" s="76">
        <f>SUM(E10,F10)</f>
        <v>0</v>
      </c>
      <c r="H10" s="51"/>
      <c r="I10" s="51"/>
      <c r="J10" s="76">
        <f>SUM(H10,I10)</f>
        <v>0</v>
      </c>
      <c r="K10" s="51"/>
      <c r="L10" s="51"/>
      <c r="M10" s="52">
        <f>SUM(K10:L10)</f>
        <v>0</v>
      </c>
      <c r="N10" s="52">
        <f>SUM(C10,F10,I10,L10)</f>
        <v>0</v>
      </c>
      <c r="O10" s="52" t="e">
        <f>AVERAGE(C10,F10,I10,L10)</f>
        <v>#DIV/0!</v>
      </c>
      <c r="P10" s="52">
        <f>SUM(B10,E10,H10,K10)</f>
        <v>0</v>
      </c>
      <c r="Q10" s="52" t="e">
        <f>AVERAGE(B10,E10,H10,K10)</f>
        <v>#DIV/0!</v>
      </c>
      <c r="R10" s="52">
        <f>SUM(M10,J10,G10,D10)</f>
        <v>0</v>
      </c>
      <c r="S10" s="66">
        <f>AVERAGE(D10,G10,J10,M10)</f>
        <v>0</v>
      </c>
      <c r="T10" s="10"/>
      <c r="U10" s="10"/>
    </row>
    <row r="11" spans="1:21" ht="51" customHeight="1" x14ac:dyDescent="0.3">
      <c r="A11" s="16" t="s">
        <v>53</v>
      </c>
      <c r="B11" s="53" t="str">
        <f t="shared" ref="B11:L11" si="2">IF(AND(B10="",B9=""),"",IF(B9=0,0,B10/B9))</f>
        <v/>
      </c>
      <c r="C11" s="53" t="str">
        <f t="shared" si="2"/>
        <v/>
      </c>
      <c r="D11" s="54">
        <f t="shared" si="2"/>
        <v>0</v>
      </c>
      <c r="E11" s="53" t="str">
        <f t="shared" si="2"/>
        <v/>
      </c>
      <c r="F11" s="53" t="str">
        <f t="shared" si="2"/>
        <v/>
      </c>
      <c r="G11" s="54">
        <f t="shared" si="2"/>
        <v>0</v>
      </c>
      <c r="H11" s="53" t="str">
        <f t="shared" si="2"/>
        <v/>
      </c>
      <c r="I11" s="53" t="str">
        <f t="shared" si="2"/>
        <v/>
      </c>
      <c r="J11" s="54">
        <f t="shared" si="2"/>
        <v>0</v>
      </c>
      <c r="K11" s="53" t="str">
        <f t="shared" si="2"/>
        <v/>
      </c>
      <c r="L11" s="53" t="str">
        <f t="shared" si="2"/>
        <v/>
      </c>
      <c r="M11" s="54">
        <f t="shared" ref="M11" si="3">IF(AND(M10="",M9=""),"",IF(M9=0,0,M10/M9))</f>
        <v>0</v>
      </c>
      <c r="N11" s="54" t="e">
        <f>N10/N9</f>
        <v>#DIV/0!</v>
      </c>
      <c r="O11" s="92"/>
      <c r="P11" s="54" t="e">
        <f>P10/P9</f>
        <v>#DIV/0!</v>
      </c>
      <c r="Q11" s="92"/>
      <c r="R11" s="54">
        <f>IF(AND(R10="",R9=""),"",IF(R9=0,0,R10/R9))</f>
        <v>0</v>
      </c>
      <c r="S11" s="93"/>
      <c r="T11" s="10"/>
      <c r="U11" s="10"/>
    </row>
    <row r="12" spans="1:21" ht="55.5" customHeight="1" x14ac:dyDescent="0.3">
      <c r="A12" s="55" t="s">
        <v>64</v>
      </c>
      <c r="B12" s="49"/>
      <c r="C12" s="49"/>
      <c r="D12" s="75">
        <f>SUM(B12,C12)</f>
        <v>0</v>
      </c>
      <c r="E12" s="49"/>
      <c r="F12" s="49"/>
      <c r="G12" s="75">
        <f>SUM(E12,F12)</f>
        <v>0</v>
      </c>
      <c r="H12" s="49"/>
      <c r="I12" s="49"/>
      <c r="J12" s="75">
        <f>SUM(H12,I12)</f>
        <v>0</v>
      </c>
      <c r="K12" s="49"/>
      <c r="L12" s="49"/>
      <c r="M12" s="50">
        <f>SUM(K12:L12)</f>
        <v>0</v>
      </c>
      <c r="N12" s="50">
        <f>SUM(C12,F12,I12,L12)</f>
        <v>0</v>
      </c>
      <c r="O12" s="50" t="e">
        <f>AVERAGE(C12,F12,I12,L12)</f>
        <v>#DIV/0!</v>
      </c>
      <c r="P12" s="50">
        <f>SUM(B12,E12,H12,K12)</f>
        <v>0</v>
      </c>
      <c r="Q12" s="50" t="e">
        <f>AVERAGE(B12,E12,H12,K12)</f>
        <v>#DIV/0!</v>
      </c>
      <c r="R12" s="50">
        <f>SUM(M12,J12,G12,D12)</f>
        <v>0</v>
      </c>
      <c r="S12" s="65">
        <f>AVERAGE(D12,G12,J12,M12)</f>
        <v>0</v>
      </c>
      <c r="T12" s="10"/>
      <c r="U12" s="10"/>
    </row>
    <row r="13" spans="1:21" ht="50.25" customHeight="1" x14ac:dyDescent="0.3">
      <c r="A13" s="56" t="s">
        <v>65</v>
      </c>
      <c r="B13" s="51"/>
      <c r="C13" s="51"/>
      <c r="D13" s="76">
        <f>SUM(B13,C13)</f>
        <v>0</v>
      </c>
      <c r="E13" s="51"/>
      <c r="F13" s="51"/>
      <c r="G13" s="76">
        <f>SUM(E13,F13)</f>
        <v>0</v>
      </c>
      <c r="H13" s="51"/>
      <c r="I13" s="51"/>
      <c r="J13" s="76">
        <f>SUM(H13,I13)</f>
        <v>0</v>
      </c>
      <c r="K13" s="51"/>
      <c r="L13" s="51"/>
      <c r="M13" s="52">
        <f>SUM(K13:L13)</f>
        <v>0</v>
      </c>
      <c r="N13" s="52">
        <f>SUM(C13,F13,I13,L13)</f>
        <v>0</v>
      </c>
      <c r="O13" s="52" t="e">
        <f>AVERAGE(C13,F13,I13,L13)</f>
        <v>#DIV/0!</v>
      </c>
      <c r="P13" s="52">
        <f>SUM(B13,E13,H13,K13)</f>
        <v>0</v>
      </c>
      <c r="Q13" s="52" t="e">
        <f>AVERAGE(B13,E13,H13,K13)</f>
        <v>#DIV/0!</v>
      </c>
      <c r="R13" s="52">
        <f>SUM(M13,J13,G13,D13)</f>
        <v>0</v>
      </c>
      <c r="S13" s="66">
        <f>AVERAGE(D13,G13,J13,M13)</f>
        <v>0</v>
      </c>
      <c r="T13" s="10"/>
      <c r="U13" s="10"/>
    </row>
    <row r="14" spans="1:21" ht="36" customHeight="1" x14ac:dyDescent="0.3">
      <c r="A14" s="16" t="s">
        <v>74</v>
      </c>
      <c r="B14" s="53" t="str">
        <f t="shared" ref="B14:L14" si="4">IF(AND(B13="",B12=""),"",IF(B12=0,0,B13/B12))</f>
        <v/>
      </c>
      <c r="C14" s="53" t="str">
        <f t="shared" si="4"/>
        <v/>
      </c>
      <c r="D14" s="54">
        <f t="shared" si="4"/>
        <v>0</v>
      </c>
      <c r="E14" s="53" t="str">
        <f t="shared" si="4"/>
        <v/>
      </c>
      <c r="F14" s="53" t="str">
        <f t="shared" si="4"/>
        <v/>
      </c>
      <c r="G14" s="54">
        <f t="shared" si="4"/>
        <v>0</v>
      </c>
      <c r="H14" s="53" t="str">
        <f t="shared" si="4"/>
        <v/>
      </c>
      <c r="I14" s="53" t="str">
        <f t="shared" si="4"/>
        <v/>
      </c>
      <c r="J14" s="54">
        <f t="shared" si="4"/>
        <v>0</v>
      </c>
      <c r="K14" s="53" t="str">
        <f t="shared" si="4"/>
        <v/>
      </c>
      <c r="L14" s="53" t="str">
        <f t="shared" si="4"/>
        <v/>
      </c>
      <c r="M14" s="54">
        <f t="shared" ref="M14" si="5">IF(AND(M13="",M12=""),"",IF(M12=0,0,M13/M12))</f>
        <v>0</v>
      </c>
      <c r="N14" s="54" t="e">
        <f>N13/N12</f>
        <v>#DIV/0!</v>
      </c>
      <c r="O14" s="92"/>
      <c r="P14" s="54" t="e">
        <f>P13/P12</f>
        <v>#DIV/0!</v>
      </c>
      <c r="Q14" s="92"/>
      <c r="R14" s="54">
        <f>IF(AND(R13="",R12=""),"",IF(R12=0,0,R13/R12))</f>
        <v>0</v>
      </c>
      <c r="S14" s="93"/>
      <c r="T14" s="10"/>
      <c r="U14" s="10"/>
    </row>
    <row r="15" spans="1:21" x14ac:dyDescent="0.3">
      <c r="T15" s="10"/>
      <c r="U15" s="10"/>
    </row>
    <row r="16" spans="1:21" s="6" customFormat="1" x14ac:dyDescent="0.3">
      <c r="A16" s="9"/>
    </row>
    <row r="17" spans="20:21" x14ac:dyDescent="0.3">
      <c r="T17" s="10"/>
      <c r="U17" s="10"/>
    </row>
    <row r="18" spans="20:21" x14ac:dyDescent="0.3">
      <c r="T18" s="10"/>
      <c r="U18" s="10"/>
    </row>
  </sheetData>
  <sheetProtection algorithmName="SHA-512" hashValue="vqM96vz0A64niYdldOZG+QblRUNJDl3OJyEw5R1UwFxp7UBuB34dqM6IwYN25oG3VMNkt+kGWtWX1PuvOQsHBQ==" saltValue="0w+fqrXnsXAzU9RFUGfb3Q==" spinCount="100000" sheet="1" objects="1" scenarios="1" formatColumns="0" formatRows="0"/>
  <mergeCells count="13">
    <mergeCell ref="A1:B1"/>
    <mergeCell ref="A2:B2"/>
    <mergeCell ref="A3:B3"/>
    <mergeCell ref="N6:O6"/>
    <mergeCell ref="P6:Q6"/>
    <mergeCell ref="A5:S5"/>
    <mergeCell ref="R6:S6"/>
    <mergeCell ref="B6:D6"/>
    <mergeCell ref="E6:G6"/>
    <mergeCell ref="H6:J6"/>
    <mergeCell ref="K6:M6"/>
    <mergeCell ref="C2:E2"/>
    <mergeCell ref="C3:E3"/>
  </mergeCells>
  <printOptions horizontalCentered="1"/>
  <pageMargins left="0.7" right="0.7" top="1.95" bottom="0.75" header="0.3" footer="0.3"/>
  <pageSetup scale="41" fitToHeight="0" orientation="landscape" r:id="rId1"/>
  <headerFooter scaleWithDoc="0">
    <oddHeader>&amp;C&amp;"Arial,Bold"&amp;G
 Community Benefit Report
Section IV - &amp;A</oddHeader>
    <oddFooter>&amp;L&amp;"Arial,Regular"&amp;10Community Benefit - Report #4                  &amp;C&amp;"Arial,Regular"&amp;10Rev. v1 2018-11&amp;R&amp;"Arial,Regular"&amp;10&amp;P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0CFDB90A-A3B7-40B2-8BA8-789B41351A6E}"/>
</file>

<file path=customXml/itemProps2.xml><?xml version="1.0" encoding="utf-8"?>
<ds:datastoreItem xmlns:ds="http://schemas.openxmlformats.org/officeDocument/2006/customXml" ds:itemID="{09B25302-D32E-4C98-8ACE-34564FB11AB2}"/>
</file>

<file path=customXml/itemProps3.xml><?xml version="1.0" encoding="utf-8"?>
<ds:datastoreItem xmlns:ds="http://schemas.openxmlformats.org/officeDocument/2006/customXml" ds:itemID="{C8DB69F8-D3EB-40D3-A257-CEE5D190DF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Analysis</vt:lpstr>
      <vt:lpstr>Benefit Usage</vt:lpstr>
      <vt:lpstr>Transitions </vt:lpstr>
      <vt:lpstr>Cost of Community Care</vt:lpstr>
      <vt:lpstr>Analysis!Print_Area</vt:lpstr>
      <vt:lpstr>'Benefit Usage'!Print_Area</vt:lpstr>
      <vt:lpstr>'Cost of Community Care'!Print_Area</vt:lpstr>
      <vt:lpstr>'Transitions '!Print_Area</vt:lpstr>
      <vt:lpstr>Analysis!Print_Titles</vt:lpstr>
      <vt:lpstr>'Benefit Usage'!Print_Titles</vt:lpstr>
      <vt:lpstr>'Cost of Community Care'!Print_Titles</vt:lpstr>
      <vt:lpstr>'Transitions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2018-11-16T17:54:38Z</dcterms:created>
  <dcterms:modified xsi:type="dcterms:W3CDTF">2019-02-01T19:09:45Z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