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230" windowWidth="15600" windowHeight="6860" tabRatio="844"/>
  </bookViews>
  <sheets>
    <sheet name="Summary" sheetId="1" r:id="rId1"/>
    <sheet name="Analysis" sheetId="11" r:id="rId2"/>
    <sheet name="Staffing and Mbr Call Types" sheetId="10" r:id="rId3"/>
    <sheet name="Member Services" sheetId="2" r:id="rId4"/>
    <sheet name="Nurse Advice Line" sheetId="6" r:id="rId5"/>
    <sheet name="Provider Services" sheetId="8" r:id="rId6"/>
    <sheet name="UM Line" sheetId="9" r:id="rId7"/>
  </sheets>
  <definedNames>
    <definedName name="_xlnm.Print_Area" localSheetId="1">Analysis!$A$1:$H$120</definedName>
    <definedName name="_xlnm.Print_Area" localSheetId="3">'Member Services'!$A$1:$M$56</definedName>
    <definedName name="_xlnm.Print_Area" localSheetId="4">'Nurse Advice Line'!$A$1:$M$25</definedName>
    <definedName name="_xlnm.Print_Area" localSheetId="5">'Provider Services'!$A$1:$M$27</definedName>
    <definedName name="_xlnm.Print_Area" localSheetId="2">'Staffing and Mbr Call Types'!$A$1:$M$29</definedName>
    <definedName name="_xlnm.Print_Area" localSheetId="0">Summary!$A$1:$N$31</definedName>
    <definedName name="_xlnm.Print_Area" localSheetId="6">'UM Line'!$A$1:$M$21</definedName>
    <definedName name="_xlnm.Print_Titles" localSheetId="1">Analysis!$1:$4</definedName>
    <definedName name="_xlnm.Print_Titles" localSheetId="3">'Member Services'!$1:$5</definedName>
    <definedName name="_xlnm.Print_Titles" localSheetId="4">'Nurse Advice Line'!$1:$5</definedName>
    <definedName name="_xlnm.Print_Titles" localSheetId="5">'Provider Services'!$1:$5</definedName>
    <definedName name="_xlnm.Print_Titles" localSheetId="2">'Staffing and Mbr Call Types'!$1:$7</definedName>
    <definedName name="_xlnm.Print_Titles" localSheetId="6">'UM Line'!$1:$5</definedName>
  </definedNames>
  <calcPr calcId="162913"/>
</workbook>
</file>

<file path=xl/calcChain.xml><?xml version="1.0" encoding="utf-8"?>
<calcChain xmlns="http://schemas.openxmlformats.org/spreadsheetml/2006/main">
  <c r="B19" i="2" l="1"/>
  <c r="B18" i="2"/>
  <c r="M29" i="2" l="1"/>
  <c r="L29" i="2"/>
  <c r="K29" i="2"/>
  <c r="J29" i="2"/>
  <c r="I29" i="2"/>
  <c r="H29" i="2"/>
  <c r="G29" i="2"/>
  <c r="F29" i="2"/>
  <c r="E29" i="2"/>
  <c r="D29" i="2"/>
  <c r="C29" i="2"/>
  <c r="B29" i="2"/>
  <c r="M19" i="2"/>
  <c r="L19" i="2"/>
  <c r="K19" i="2"/>
  <c r="J19" i="2"/>
  <c r="I19" i="2"/>
  <c r="H19" i="2"/>
  <c r="G19" i="2"/>
  <c r="F19" i="2"/>
  <c r="E19" i="2"/>
  <c r="D19" i="2"/>
  <c r="C19" i="2"/>
  <c r="M18" i="2"/>
  <c r="L18" i="2"/>
  <c r="K18" i="2"/>
  <c r="J18" i="2"/>
  <c r="I18" i="2"/>
  <c r="H18" i="2"/>
  <c r="G18" i="2"/>
  <c r="F18" i="2"/>
  <c r="E18" i="2"/>
  <c r="D18" i="2"/>
  <c r="C18" i="2"/>
  <c r="M14" i="2" l="1"/>
  <c r="L14" i="2"/>
  <c r="K14" i="2"/>
  <c r="J14" i="2"/>
  <c r="I14" i="2"/>
  <c r="H14" i="2"/>
  <c r="G14" i="2"/>
  <c r="F14" i="2"/>
  <c r="E14" i="2"/>
  <c r="D14" i="2"/>
  <c r="C14" i="2"/>
  <c r="B14" i="2"/>
  <c r="C25" i="8" l="1"/>
  <c r="D25" i="8"/>
  <c r="E25" i="8"/>
  <c r="F25" i="8"/>
  <c r="G25" i="8"/>
  <c r="H25" i="8"/>
  <c r="I25" i="8"/>
  <c r="J25" i="8"/>
  <c r="K25" i="8"/>
  <c r="L25" i="8"/>
  <c r="M25" i="8"/>
  <c r="B25" i="8"/>
  <c r="C49" i="2"/>
  <c r="D49" i="2"/>
  <c r="E49" i="2"/>
  <c r="F49" i="2"/>
  <c r="G49" i="2"/>
  <c r="H49" i="2"/>
  <c r="I49" i="2"/>
  <c r="J49" i="2"/>
  <c r="K49" i="2"/>
  <c r="L49" i="2"/>
  <c r="M49" i="2"/>
  <c r="B49" i="2"/>
  <c r="D26" i="1" l="1"/>
  <c r="E26" i="1"/>
  <c r="F26" i="1"/>
  <c r="G26" i="1"/>
  <c r="H26" i="1"/>
  <c r="I26" i="1"/>
  <c r="J26" i="1"/>
  <c r="K26" i="1"/>
  <c r="L26" i="1"/>
  <c r="M26" i="1"/>
  <c r="N26" i="1"/>
  <c r="D27" i="1"/>
  <c r="E27" i="1"/>
  <c r="F27" i="1"/>
  <c r="G27" i="1"/>
  <c r="H27" i="1"/>
  <c r="I27" i="1"/>
  <c r="J27" i="1"/>
  <c r="K27" i="1"/>
  <c r="L27" i="1"/>
  <c r="M27" i="1"/>
  <c r="N27" i="1"/>
  <c r="D30" i="1"/>
  <c r="E30" i="1"/>
  <c r="F30" i="1"/>
  <c r="G30" i="1"/>
  <c r="H30" i="1"/>
  <c r="I30" i="1"/>
  <c r="J30" i="1"/>
  <c r="K30" i="1"/>
  <c r="L30" i="1"/>
  <c r="M30" i="1"/>
  <c r="N30" i="1"/>
  <c r="C27" i="1"/>
  <c r="C26" i="1"/>
  <c r="D19" i="1"/>
  <c r="E19" i="1"/>
  <c r="F19" i="1"/>
  <c r="G19" i="1"/>
  <c r="H19" i="1"/>
  <c r="I19" i="1"/>
  <c r="J19" i="1"/>
  <c r="K19" i="1"/>
  <c r="L19" i="1"/>
  <c r="M19" i="1"/>
  <c r="N19" i="1"/>
  <c r="D20" i="1"/>
  <c r="E20" i="1"/>
  <c r="F20" i="1"/>
  <c r="G20" i="1"/>
  <c r="H20" i="1"/>
  <c r="I20" i="1"/>
  <c r="J20" i="1"/>
  <c r="K20" i="1"/>
  <c r="L20" i="1"/>
  <c r="M20" i="1"/>
  <c r="N20" i="1"/>
  <c r="D23" i="1"/>
  <c r="E23" i="1"/>
  <c r="F23" i="1"/>
  <c r="G23" i="1"/>
  <c r="H23" i="1"/>
  <c r="I23" i="1"/>
  <c r="J23" i="1"/>
  <c r="K23" i="1"/>
  <c r="L23" i="1"/>
  <c r="M23" i="1"/>
  <c r="N23" i="1"/>
  <c r="E24" i="1"/>
  <c r="F24" i="1"/>
  <c r="G24" i="1"/>
  <c r="H24" i="1"/>
  <c r="I24" i="1"/>
  <c r="J24" i="1"/>
  <c r="K24" i="1"/>
  <c r="L24" i="1"/>
  <c r="M24" i="1"/>
  <c r="N24" i="1"/>
  <c r="C23" i="1"/>
  <c r="D13" i="1"/>
  <c r="E13" i="1"/>
  <c r="F13" i="1"/>
  <c r="G13" i="1"/>
  <c r="H13" i="1"/>
  <c r="I13" i="1"/>
  <c r="J13" i="1"/>
  <c r="K13" i="1"/>
  <c r="L13" i="1"/>
  <c r="M13" i="1"/>
  <c r="N13" i="1"/>
  <c r="D14" i="1"/>
  <c r="E14" i="1"/>
  <c r="F14" i="1"/>
  <c r="G14" i="1"/>
  <c r="H14" i="1"/>
  <c r="I14" i="1"/>
  <c r="J14" i="1"/>
  <c r="K14" i="1"/>
  <c r="L14" i="1"/>
  <c r="M14" i="1"/>
  <c r="N14" i="1"/>
  <c r="D17" i="1"/>
  <c r="E17" i="1"/>
  <c r="F17" i="1"/>
  <c r="G17" i="1"/>
  <c r="H17" i="1"/>
  <c r="I17" i="1"/>
  <c r="J17" i="1"/>
  <c r="K17" i="1"/>
  <c r="L17" i="1"/>
  <c r="M17" i="1"/>
  <c r="N17" i="1"/>
  <c r="C20" i="1"/>
  <c r="C19" i="1"/>
  <c r="C14" i="1"/>
  <c r="C13" i="1"/>
  <c r="D10" i="1"/>
  <c r="E10" i="1"/>
  <c r="F10" i="1"/>
  <c r="G10" i="1"/>
  <c r="H10" i="1"/>
  <c r="I10" i="1"/>
  <c r="J10" i="1"/>
  <c r="K10" i="1"/>
  <c r="L10" i="1"/>
  <c r="M10" i="1"/>
  <c r="N10" i="1"/>
  <c r="E11" i="1"/>
  <c r="F11" i="1"/>
  <c r="G11" i="1"/>
  <c r="H11" i="1"/>
  <c r="I11" i="1"/>
  <c r="J11" i="1"/>
  <c r="K11" i="1"/>
  <c r="L11" i="1"/>
  <c r="M11" i="1"/>
  <c r="N11" i="1"/>
  <c r="C3" i="9"/>
  <c r="C2" i="9"/>
  <c r="E1" i="9"/>
  <c r="D1" i="9"/>
  <c r="C1" i="9"/>
  <c r="C3" i="8"/>
  <c r="C2" i="8"/>
  <c r="E1" i="8"/>
  <c r="D1" i="8"/>
  <c r="C1" i="8"/>
  <c r="C3" i="6"/>
  <c r="C2" i="6"/>
  <c r="E1" i="6"/>
  <c r="D1" i="6"/>
  <c r="C1" i="6"/>
  <c r="B3" i="2"/>
  <c r="B2" i="2"/>
  <c r="D1" i="2"/>
  <c r="C1" i="2"/>
  <c r="B1" i="2"/>
  <c r="C3" i="10"/>
  <c r="C2" i="10"/>
  <c r="E1" i="10"/>
  <c r="D1" i="10"/>
  <c r="C1" i="10"/>
  <c r="B27" i="10"/>
  <c r="C27" i="10" l="1"/>
  <c r="D27" i="10"/>
  <c r="E27" i="10"/>
  <c r="F27" i="10"/>
  <c r="G27" i="10"/>
  <c r="H27" i="10"/>
  <c r="I27" i="10"/>
  <c r="J27" i="10"/>
  <c r="K27" i="10"/>
  <c r="L27" i="10"/>
  <c r="M27" i="10"/>
  <c r="D24" i="1" l="1"/>
  <c r="C24" i="1"/>
  <c r="C14" i="9"/>
  <c r="D29" i="1" s="1"/>
  <c r="D14" i="9"/>
  <c r="E29" i="1" s="1"/>
  <c r="E14" i="9"/>
  <c r="F29" i="1" s="1"/>
  <c r="F14" i="9"/>
  <c r="G29" i="1" s="1"/>
  <c r="G14" i="9"/>
  <c r="H29" i="1" s="1"/>
  <c r="H14" i="9"/>
  <c r="I29" i="1" s="1"/>
  <c r="I14" i="9"/>
  <c r="J29" i="1" s="1"/>
  <c r="J14" i="9"/>
  <c r="K29" i="1" s="1"/>
  <c r="K14" i="9"/>
  <c r="L29" i="1" s="1"/>
  <c r="L14" i="9"/>
  <c r="M29" i="1" s="1"/>
  <c r="M14" i="9"/>
  <c r="N29" i="1" s="1"/>
  <c r="B14" i="9"/>
  <c r="C29" i="1" s="1"/>
  <c r="C14" i="6"/>
  <c r="D16" i="1" s="1"/>
  <c r="D14" i="6"/>
  <c r="E16" i="1" s="1"/>
  <c r="E14" i="6"/>
  <c r="F16" i="1" s="1"/>
  <c r="F14" i="6"/>
  <c r="G16" i="1" s="1"/>
  <c r="G14" i="6"/>
  <c r="H16" i="1" s="1"/>
  <c r="H14" i="6"/>
  <c r="I16" i="1" s="1"/>
  <c r="I14" i="6"/>
  <c r="J16" i="1" s="1"/>
  <c r="J14" i="6"/>
  <c r="K16" i="1" s="1"/>
  <c r="K14" i="6"/>
  <c r="L16" i="1" s="1"/>
  <c r="L14" i="6"/>
  <c r="M16" i="1" s="1"/>
  <c r="M14" i="6"/>
  <c r="N16" i="1" s="1"/>
  <c r="C14" i="8"/>
  <c r="D22" i="1" s="1"/>
  <c r="D14" i="8"/>
  <c r="E22" i="1" s="1"/>
  <c r="E14" i="8"/>
  <c r="F22" i="1" s="1"/>
  <c r="F14" i="8"/>
  <c r="G22" i="1" s="1"/>
  <c r="G14" i="8"/>
  <c r="H22" i="1" s="1"/>
  <c r="H14" i="8"/>
  <c r="I22" i="1" s="1"/>
  <c r="I14" i="8"/>
  <c r="J22" i="1" s="1"/>
  <c r="J14" i="8"/>
  <c r="K22" i="1" s="1"/>
  <c r="K14" i="8"/>
  <c r="L22" i="1" s="1"/>
  <c r="L14" i="8"/>
  <c r="M22" i="1" s="1"/>
  <c r="M14" i="8"/>
  <c r="N22" i="1" s="1"/>
  <c r="B14" i="8"/>
  <c r="C22" i="1" s="1"/>
  <c r="B14" i="6"/>
  <c r="C16" i="1" s="1"/>
  <c r="D11" i="1"/>
  <c r="C11" i="1"/>
  <c r="C3" i="11"/>
  <c r="C2" i="11"/>
  <c r="E1" i="11"/>
  <c r="D1" i="11"/>
  <c r="C1" i="11"/>
  <c r="D6" i="1"/>
  <c r="E6" i="1"/>
  <c r="F6" i="1"/>
  <c r="G6" i="1"/>
  <c r="H6" i="1"/>
  <c r="I6" i="1"/>
  <c r="J6" i="1"/>
  <c r="K6" i="1"/>
  <c r="L6" i="1"/>
  <c r="M6" i="1"/>
  <c r="N6" i="1"/>
  <c r="C6" i="1"/>
  <c r="B17" i="2"/>
  <c r="M17" i="2"/>
  <c r="L17" i="2"/>
  <c r="K17" i="2"/>
  <c r="J17" i="2"/>
  <c r="I17" i="2"/>
  <c r="H17" i="2"/>
  <c r="G17" i="2"/>
  <c r="F17" i="2"/>
  <c r="E17" i="2"/>
  <c r="D17" i="2"/>
  <c r="C17" i="2"/>
  <c r="C8" i="9"/>
  <c r="D8" i="9"/>
  <c r="D10" i="9" s="1"/>
  <c r="E28" i="1" s="1"/>
  <c r="E8" i="9"/>
  <c r="E10" i="9" s="1"/>
  <c r="F28" i="1" s="1"/>
  <c r="F8" i="9"/>
  <c r="F10" i="9" s="1"/>
  <c r="G28" i="1" s="1"/>
  <c r="G8" i="9"/>
  <c r="H8" i="9"/>
  <c r="H10" i="9" s="1"/>
  <c r="I28" i="1" s="1"/>
  <c r="I8" i="9"/>
  <c r="I10" i="9" s="1"/>
  <c r="J28" i="1" s="1"/>
  <c r="J8" i="9"/>
  <c r="J10" i="9" s="1"/>
  <c r="K28" i="1" s="1"/>
  <c r="K8" i="9"/>
  <c r="L8" i="9"/>
  <c r="L10" i="9" s="1"/>
  <c r="M28" i="1" s="1"/>
  <c r="M8" i="9"/>
  <c r="M10" i="9" s="1"/>
  <c r="N28" i="1" s="1"/>
  <c r="B8" i="9"/>
  <c r="B10" i="9" s="1"/>
  <c r="C28" i="1" s="1"/>
  <c r="C30" i="1"/>
  <c r="C8" i="8"/>
  <c r="C10" i="8" s="1"/>
  <c r="D21" i="1" s="1"/>
  <c r="D8" i="8"/>
  <c r="D10" i="8" s="1"/>
  <c r="E21" i="1" s="1"/>
  <c r="E8" i="8"/>
  <c r="E10" i="8" s="1"/>
  <c r="F21" i="1" s="1"/>
  <c r="F8" i="8"/>
  <c r="F10" i="8" s="1"/>
  <c r="G21" i="1" s="1"/>
  <c r="G8" i="8"/>
  <c r="G10" i="8" s="1"/>
  <c r="H21" i="1" s="1"/>
  <c r="H8" i="8"/>
  <c r="H10" i="8" s="1"/>
  <c r="I21" i="1" s="1"/>
  <c r="I8" i="8"/>
  <c r="I10" i="8" s="1"/>
  <c r="J21" i="1" s="1"/>
  <c r="J8" i="8"/>
  <c r="J10" i="8" s="1"/>
  <c r="K21" i="1" s="1"/>
  <c r="K8" i="8"/>
  <c r="K10" i="8" s="1"/>
  <c r="L21" i="1" s="1"/>
  <c r="L8" i="8"/>
  <c r="L10" i="8" s="1"/>
  <c r="M21" i="1" s="1"/>
  <c r="M8" i="8"/>
  <c r="M10" i="8" s="1"/>
  <c r="N21" i="1" s="1"/>
  <c r="B8" i="8"/>
  <c r="B10" i="8" s="1"/>
  <c r="C17" i="1"/>
  <c r="C8" i="6"/>
  <c r="D8" i="6"/>
  <c r="D10" i="6" s="1"/>
  <c r="E15" i="1" s="1"/>
  <c r="E8" i="6"/>
  <c r="E10" i="6" s="1"/>
  <c r="F15" i="1" s="1"/>
  <c r="F8" i="6"/>
  <c r="F10" i="6" s="1"/>
  <c r="G15" i="1" s="1"/>
  <c r="G8" i="6"/>
  <c r="G10" i="6" s="1"/>
  <c r="H15" i="1" s="1"/>
  <c r="H8" i="6"/>
  <c r="H10" i="6" s="1"/>
  <c r="I15" i="1" s="1"/>
  <c r="I8" i="6"/>
  <c r="I10" i="6" s="1"/>
  <c r="J15" i="1" s="1"/>
  <c r="J8" i="6"/>
  <c r="J10" i="6" s="1"/>
  <c r="K15" i="1" s="1"/>
  <c r="K8" i="6"/>
  <c r="K10" i="6" s="1"/>
  <c r="L15" i="1" s="1"/>
  <c r="L8" i="6"/>
  <c r="L10" i="6" s="1"/>
  <c r="M15" i="1" s="1"/>
  <c r="M8" i="6"/>
  <c r="M10" i="6" s="1"/>
  <c r="N15" i="1" s="1"/>
  <c r="B8" i="6"/>
  <c r="B10" i="6" s="1"/>
  <c r="C15" i="1" s="1"/>
  <c r="C10" i="1"/>
  <c r="M11" i="2"/>
  <c r="L11" i="2"/>
  <c r="K11" i="2"/>
  <c r="J11" i="2"/>
  <c r="I11" i="2"/>
  <c r="H11" i="2"/>
  <c r="G11" i="2"/>
  <c r="F11" i="2"/>
  <c r="E11" i="2"/>
  <c r="D11" i="2"/>
  <c r="C11" i="2"/>
  <c r="C8" i="2"/>
  <c r="B11" i="2"/>
  <c r="D8" i="2"/>
  <c r="E8" i="2"/>
  <c r="F8" i="2"/>
  <c r="G8" i="2"/>
  <c r="H8" i="2"/>
  <c r="I8" i="2"/>
  <c r="J8" i="2"/>
  <c r="K8" i="2"/>
  <c r="L8" i="2"/>
  <c r="M8" i="2"/>
  <c r="B8" i="2"/>
  <c r="M20" i="2" l="1"/>
  <c r="M22" i="2" s="1"/>
  <c r="N8" i="1" s="1"/>
  <c r="E20" i="2"/>
  <c r="E22" i="2" s="1"/>
  <c r="B20" i="2"/>
  <c r="B22" i="2" s="1"/>
  <c r="K20" i="2"/>
  <c r="K22" i="2" s="1"/>
  <c r="I20" i="2"/>
  <c r="I22" i="2" s="1"/>
  <c r="J8" i="1" s="1"/>
  <c r="J20" i="2"/>
  <c r="J22" i="2" s="1"/>
  <c r="D20" i="2"/>
  <c r="L20" i="2"/>
  <c r="L22" i="2" s="1"/>
  <c r="M8" i="1" s="1"/>
  <c r="F20" i="2"/>
  <c r="C20" i="2"/>
  <c r="H20" i="2"/>
  <c r="G20" i="2"/>
  <c r="G22" i="2" s="1"/>
  <c r="J30" i="2"/>
  <c r="K9" i="1" s="1"/>
  <c r="N7" i="1"/>
  <c r="M28" i="10"/>
  <c r="M7" i="1"/>
  <c r="L28" i="10"/>
  <c r="I7" i="1"/>
  <c r="H28" i="10"/>
  <c r="E7" i="1"/>
  <c r="D28" i="10"/>
  <c r="M30" i="2"/>
  <c r="N9" i="1" s="1"/>
  <c r="I30" i="2"/>
  <c r="J9" i="1" s="1"/>
  <c r="E30" i="2"/>
  <c r="F9" i="1" s="1"/>
  <c r="J7" i="1"/>
  <c r="I28" i="10"/>
  <c r="F7" i="1"/>
  <c r="E28" i="10"/>
  <c r="L7" i="1"/>
  <c r="K28" i="10"/>
  <c r="H7" i="1"/>
  <c r="G28" i="10"/>
  <c r="K7" i="1"/>
  <c r="J28" i="10"/>
  <c r="F30" i="2"/>
  <c r="G9" i="1" s="1"/>
  <c r="G7" i="1"/>
  <c r="F28" i="10"/>
  <c r="D7" i="1"/>
  <c r="C28" i="10"/>
  <c r="B28" i="10"/>
  <c r="C7" i="1"/>
  <c r="L30" i="2"/>
  <c r="M9" i="1" s="1"/>
  <c r="H30" i="2"/>
  <c r="I9" i="1" s="1"/>
  <c r="D30" i="2"/>
  <c r="E9" i="1" s="1"/>
  <c r="C10" i="6"/>
  <c r="D15" i="1" s="1"/>
  <c r="K30" i="2"/>
  <c r="L9" i="1" s="1"/>
  <c r="G30" i="2"/>
  <c r="H9" i="1" s="1"/>
  <c r="C21" i="1"/>
  <c r="K10" i="9"/>
  <c r="L28" i="1" s="1"/>
  <c r="G10" i="9"/>
  <c r="H28" i="1" s="1"/>
  <c r="C10" i="9"/>
  <c r="D28" i="1" s="1"/>
  <c r="C30" i="2"/>
  <c r="D9" i="1" s="1"/>
  <c r="B30" i="2"/>
  <c r="C9" i="1" s="1"/>
  <c r="F8" i="1"/>
  <c r="C22" i="2" l="1"/>
  <c r="D8" i="1" s="1"/>
  <c r="F22" i="2"/>
  <c r="G8" i="1" s="1"/>
  <c r="D22" i="2"/>
  <c r="E8" i="1" s="1"/>
  <c r="H22" i="2"/>
  <c r="I8" i="1" s="1"/>
  <c r="H8" i="1"/>
  <c r="K8" i="1"/>
  <c r="L8" i="1"/>
  <c r="C8" i="1"/>
</calcChain>
</file>

<file path=xl/sharedStrings.xml><?xml version="1.0" encoding="utf-8"?>
<sst xmlns="http://schemas.openxmlformats.org/spreadsheetml/2006/main" count="256" uniqueCount="101">
  <si>
    <t>Reporting Period</t>
  </si>
  <si>
    <t>through</t>
  </si>
  <si>
    <t>January</t>
  </si>
  <si>
    <t>February</t>
  </si>
  <si>
    <t>March</t>
  </si>
  <si>
    <t>April</t>
  </si>
  <si>
    <t>May</t>
  </si>
  <si>
    <t>June</t>
  </si>
  <si>
    <t>July</t>
  </si>
  <si>
    <t>August</t>
  </si>
  <si>
    <t>September</t>
  </si>
  <si>
    <t>October</t>
  </si>
  <si>
    <t>November</t>
  </si>
  <si>
    <t>December</t>
  </si>
  <si>
    <t>Number of Calls Received</t>
  </si>
  <si>
    <t>Number of Calls Answered</t>
  </si>
  <si>
    <t>Number of Abandoned Calls</t>
  </si>
  <si>
    <t>Percent of Calls Abandoned</t>
  </si>
  <si>
    <t>Number of Calls Answered within 30 Seconds</t>
  </si>
  <si>
    <t>Average Wait Time</t>
  </si>
  <si>
    <t>Contract Standard: Average Wait Time (in min)</t>
  </si>
  <si>
    <t>Contract Standard: Abandonment Rate</t>
  </si>
  <si>
    <t>Number of Voicemails Received</t>
  </si>
  <si>
    <t>Number of Voicemails Returned</t>
  </si>
  <si>
    <t>Number of Voicemails Returned by Next Business Day</t>
  </si>
  <si>
    <t>Contract Standard: Percent of Voicemails Returned by Next Business Day</t>
  </si>
  <si>
    <t>Average Talk Time (in min)</t>
  </si>
  <si>
    <t>Percent of Voicemails Returned by Next Business Day</t>
  </si>
  <si>
    <t>Member Services</t>
  </si>
  <si>
    <t>Number of Calls Received - English</t>
  </si>
  <si>
    <t>Number of Calls Answered - English</t>
  </si>
  <si>
    <t>Number of Abandoned Calls - English</t>
  </si>
  <si>
    <t>Number of Calls Received - Spanish</t>
  </si>
  <si>
    <t>Number of Calls Answered - Spanish</t>
  </si>
  <si>
    <t>Number of Abandoned Calls - Spanish</t>
  </si>
  <si>
    <t>Number of Calls Answered within 30 Seconds - English</t>
  </si>
  <si>
    <t>Number of Calls Answered within 30 Seconds - Spanish</t>
  </si>
  <si>
    <t>Provider Services</t>
  </si>
  <si>
    <t>Average Wait Time (in min)</t>
  </si>
  <si>
    <t>Number of Transfers that were Not Warm for which a Call had to be Returned within 30 Minutes</t>
  </si>
  <si>
    <t>Nurse Advice Line</t>
  </si>
  <si>
    <t>UM Line</t>
  </si>
  <si>
    <t>Transportation</t>
  </si>
  <si>
    <t>Complaint</t>
  </si>
  <si>
    <t>Medicaid Cards</t>
  </si>
  <si>
    <t>Switch Enrollment Request</t>
  </si>
  <si>
    <t>Other</t>
  </si>
  <si>
    <t>Provider Change</t>
  </si>
  <si>
    <t>Percent of Calls Answered within 30 Seconds</t>
  </si>
  <si>
    <t>Contract Standard: Percent of Calls Answered within 30 Seconds</t>
  </si>
  <si>
    <t>Provider Referrals</t>
  </si>
  <si>
    <t>Report Run Date</t>
  </si>
  <si>
    <t>[Enter analysis here]</t>
  </si>
  <si>
    <t>Number of Calls Received - Other</t>
  </si>
  <si>
    <t>Number of Calls Answered - Other</t>
  </si>
  <si>
    <t>Number of Abandoned Calls - Other</t>
  </si>
  <si>
    <t>Number of Calls Answered within 30 Seconds - Other</t>
  </si>
  <si>
    <t>Number of Calls Answered within 30 Seconds - All Queues</t>
  </si>
  <si>
    <t>Percent of Calls Answered within 30 Seconds - All Queues</t>
  </si>
  <si>
    <t>Number of Calls Received - All Queues</t>
  </si>
  <si>
    <t>Number of Calls Answered - All Queues</t>
  </si>
  <si>
    <t>Number of Abandoned Calls - All Queues</t>
  </si>
  <si>
    <t>Percent of Calls Abandoned - All Queues</t>
  </si>
  <si>
    <t>Average Talk Time - English</t>
  </si>
  <si>
    <t>Average Talk Time - Spanish</t>
  </si>
  <si>
    <t>Average Talk Time - Other</t>
  </si>
  <si>
    <t>Average Talk Time - All Queues</t>
  </si>
  <si>
    <t>Average Wait Time - All Queues</t>
  </si>
  <si>
    <t>Average Wait Time - Other</t>
  </si>
  <si>
    <t>Average Wait Time - Spanish</t>
  </si>
  <si>
    <t>Average Wait Time - English</t>
  </si>
  <si>
    <t>MCO Name</t>
  </si>
  <si>
    <t>Number of Outbound Calls Initiated by a Nurse or Care Coordinator</t>
  </si>
  <si>
    <t>Number of Warm Transfers from Nurse Advice Line to Care Coordination</t>
  </si>
  <si>
    <t>Number of Warm Transfers from Nurse Advice Line to Outside Sources</t>
  </si>
  <si>
    <t>Number of Warm Transfers from Member Services to Care Coordination</t>
  </si>
  <si>
    <t>Number of Warm Transfers from Member Services to Nurse Advice Line</t>
  </si>
  <si>
    <t>Number of Warm Transfers from Member Services to Outside Sources</t>
  </si>
  <si>
    <t>Total for All Call Types</t>
  </si>
  <si>
    <t>Number of IVR Calls</t>
  </si>
  <si>
    <t>Eligibility</t>
  </si>
  <si>
    <t>Bilingual Agents - Member Services</t>
  </si>
  <si>
    <t>Bilingual Agents - Provider Services</t>
  </si>
  <si>
    <t>Call Center Staffing</t>
  </si>
  <si>
    <t>Member Services Call Types</t>
  </si>
  <si>
    <t>Cross-trained Staff (Member Services and Provider Services)</t>
  </si>
  <si>
    <t>Number of Calls Received - Native Languages</t>
  </si>
  <si>
    <t>Number of Calls Answered - Native Languages</t>
  </si>
  <si>
    <t>Number of Abandoned Calls - Native Languages</t>
  </si>
  <si>
    <t>Number of Calls Answered within 30 Seconds - Native Languages</t>
  </si>
  <si>
    <t>Average Wait Time - Native Languages</t>
  </si>
  <si>
    <t>Average Talk Time - Native Languages</t>
  </si>
  <si>
    <t>2. Explain any staffing changes that have occurred. What languages do bilingual agents speak? Discuss how the current reporting period’s data compares to data from previous reporting periods.</t>
  </si>
  <si>
    <t>3. Aside from “other”, which call type had the highest number of calls? Is this the call type that had the highest number of calls last reporting period? Please provide an analysis regarding call types, including significant changes or trends in call volume. Discuss how the current reporting period’s data compares to data from previous reporting periods.</t>
  </si>
  <si>
    <t>4. For the warm transfers from Member Services to outside sources (e.g., community resources, provider offices, etc.), identify the top five outside sources. Refer to Row 54 in the Member Services tab.</t>
  </si>
  <si>
    <t>6. If member services call center standards for percent of abandoned calls, calls answered within 30 seconds, average wait time, or voicemails returned by next business day were not met, please provide an explanation. Discuss how the current reporting period’s data compares to data from previous reporting periods.</t>
  </si>
  <si>
    <t>7. If nurse advice line call center standards for percent of abandoned calls, calls answered within 30 seconds, or average wait time were not met, please provide an explanation. Discuss how the current reporting period’s data compares to data from previous reporting periods.</t>
  </si>
  <si>
    <t>8. If provider services call center standards for percent of abandoned calls, calls answered within 30 seconds, average wait time, or voicemails returned by next business day were not met, please provide an explanation. Discuss how the current reporting period’s data compares to data from previous reporting periods.</t>
  </si>
  <si>
    <t>9. If UM line call center standards for percent of abandoned calls, calls answered within 30 seconds, or average wait time were not met, please provide an explanation. Discuss how the current reporting period’s data compares to data from previous reporting periods.</t>
  </si>
  <si>
    <t>5. For the warm transfers from Nurse Advice Line to outside sources (e.g., community resources, provider offices, etc.), identify the top five outside sources. Refer to Row 23 in the Nurse Advice Line tab.</t>
  </si>
  <si>
    <t>1. Provide a list and confirmation that all outsourced call center data, from HSD approved use of specialty units, specially-trained call center staff, or major subcontractors (e.g., pharmacy, dental, transportation, vision, etc.), in accordance with 4.11 and 4.15 of the Medicaid Managed Care Services Agreement, has been integrated into this report under the appropriate MCO call center 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</si>
</sst>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d/yy;@"/>
    <numFmt numFmtId="165" formatCode="0.0"/>
    <numFmt numFmtId="166" formatCode="0.0%"/>
  </numFmts>
  <fonts count="10" x14ac:knownFonts="1">
    <font>
      <sz val="11"/>
      <color theme="1"/>
      <name val="Calibri"/>
      <family val="2"/>
      <scheme val="minor"/>
    </font>
    <font>
      <b/>
      <sz val="11"/>
      <name val="Arial"/>
      <family val="2"/>
    </font>
    <font>
      <sz val="11"/>
      <color indexed="8"/>
      <name val="Arial"/>
      <family val="2"/>
    </font>
    <font>
      <sz val="11"/>
      <color indexed="8"/>
      <name val="Arial"/>
      <family val="2"/>
    </font>
    <font>
      <sz val="11"/>
      <color indexed="8"/>
      <name val="Calibri"/>
      <family val="2"/>
    </font>
    <font>
      <b/>
      <sz val="11"/>
      <color indexed="8"/>
      <name val="Arial"/>
      <family val="2"/>
    </font>
    <font>
      <sz val="8"/>
      <name val="Calibri"/>
      <family val="2"/>
    </font>
    <font>
      <b/>
      <sz val="11"/>
      <color theme="0"/>
      <name val="Arial"/>
      <family val="2"/>
    </font>
    <font>
      <b/>
      <sz val="14"/>
      <color rgb="FFFF0000"/>
      <name val="Arial"/>
      <family val="2"/>
    </font>
    <font>
      <b/>
      <sz val="16"/>
      <color rgb="FFFF0000"/>
      <name val="Arial"/>
      <family val="2"/>
    </font>
  </fonts>
  <fills count="8">
    <fill>
      <patternFill patternType="none"/>
    </fill>
    <fill>
      <patternFill patternType="gray125"/>
    </fill>
    <fill>
      <patternFill patternType="solid">
        <fgColor indexed="44"/>
        <bgColor indexed="64"/>
      </patternFill>
    </fill>
    <fill>
      <patternFill patternType="solid">
        <fgColor indexed="23"/>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9" fontId="4" fillId="0" borderId="0" applyFont="0" applyFill="0" applyBorder="0" applyAlignment="0" applyProtection="0"/>
  </cellStyleXfs>
  <cellXfs count="83">
    <xf numFmtId="0" fontId="0" fillId="0" borderId="0" xfId="0"/>
    <xf numFmtId="164" fontId="2" fillId="0" borderId="1" xfId="0" applyNumberFormat="1" applyFont="1" applyBorder="1" applyAlignment="1" applyProtection="1">
      <alignment horizontal="center"/>
    </xf>
    <xf numFmtId="164" fontId="2" fillId="0" borderId="2" xfId="0" applyNumberFormat="1" applyFont="1" applyBorder="1" applyAlignment="1" applyProtection="1">
      <alignment horizontal="center"/>
    </xf>
    <xf numFmtId="0" fontId="2" fillId="0" borderId="0" xfId="0" applyFont="1" applyFill="1" applyProtection="1"/>
    <xf numFmtId="0" fontId="3" fillId="0" borderId="0" xfId="0" applyFont="1" applyProtection="1"/>
    <xf numFmtId="0" fontId="3" fillId="0" borderId="0" xfId="0" applyFont="1" applyProtection="1">
      <protection locked="0"/>
    </xf>
    <xf numFmtId="0" fontId="2" fillId="2" borderId="3" xfId="0" applyFont="1" applyFill="1" applyBorder="1" applyAlignment="1" applyProtection="1">
      <alignment horizontal="center"/>
    </xf>
    <xf numFmtId="0" fontId="3" fillId="0" borderId="0" xfId="0" applyFont="1" applyAlignment="1" applyProtection="1">
      <alignment wrapText="1"/>
    </xf>
    <xf numFmtId="0" fontId="3" fillId="0" borderId="0" xfId="0" applyFont="1" applyFill="1" applyProtection="1"/>
    <xf numFmtId="0" fontId="5" fillId="2" borderId="4" xfId="0" applyFont="1" applyFill="1" applyBorder="1" applyAlignment="1" applyProtection="1">
      <alignment horizontal="center" vertical="center" wrapText="1"/>
    </xf>
    <xf numFmtId="0" fontId="2" fillId="0" borderId="0" xfId="0" applyFont="1" applyBorder="1" applyAlignment="1" applyProtection="1">
      <alignment horizontal="left" vertical="top" wrapText="1"/>
    </xf>
    <xf numFmtId="0" fontId="2" fillId="0" borderId="0" xfId="0" applyFont="1" applyBorder="1" applyAlignment="1" applyProtection="1">
      <alignment wrapText="1"/>
    </xf>
    <xf numFmtId="14" fontId="2" fillId="0" borderId="1" xfId="0" applyNumberFormat="1" applyFont="1" applyBorder="1" applyAlignment="1" applyProtection="1">
      <alignment horizontal="center"/>
      <protection locked="0"/>
    </xf>
    <xf numFmtId="14" fontId="2" fillId="0" borderId="2" xfId="0" applyNumberFormat="1" applyFont="1" applyBorder="1" applyAlignment="1" applyProtection="1">
      <alignment horizontal="center"/>
      <protection locked="0"/>
    </xf>
    <xf numFmtId="0" fontId="3" fillId="3" borderId="4" xfId="0" applyFont="1" applyFill="1" applyBorder="1" applyAlignment="1" applyProtection="1">
      <alignment vertical="center" wrapText="1"/>
    </xf>
    <xf numFmtId="0" fontId="3" fillId="3" borderId="4" xfId="0" applyFont="1" applyFill="1" applyBorder="1" applyProtection="1"/>
    <xf numFmtId="0" fontId="3" fillId="0" borderId="4" xfId="0" applyFont="1" applyBorder="1" applyAlignment="1" applyProtection="1">
      <alignment vertical="center" wrapText="1"/>
    </xf>
    <xf numFmtId="0" fontId="2" fillId="0" borderId="4" xfId="0" applyFont="1" applyBorder="1" applyAlignment="1" applyProtection="1">
      <alignment vertical="center" wrapText="1"/>
    </xf>
    <xf numFmtId="0" fontId="2" fillId="0" borderId="0" xfId="0" applyFont="1" applyBorder="1" applyAlignment="1" applyProtection="1">
      <alignment wrapText="1"/>
      <protection locked="0"/>
    </xf>
    <xf numFmtId="0" fontId="3" fillId="5" borderId="5" xfId="0" applyFont="1" applyFill="1" applyBorder="1" applyAlignment="1" applyProtection="1">
      <alignment horizontal="center" vertical="center" wrapText="1"/>
    </xf>
    <xf numFmtId="0" fontId="2" fillId="0" borderId="0" xfId="0" applyFont="1" applyFill="1" applyProtection="1">
      <protection locked="0"/>
    </xf>
    <xf numFmtId="0" fontId="5" fillId="0" borderId="4" xfId="0" applyFont="1" applyFill="1" applyBorder="1" applyAlignment="1" applyProtection="1">
      <alignment horizontal="left" vertical="center" wrapText="1"/>
    </xf>
    <xf numFmtId="3" fontId="3" fillId="0" borderId="4" xfId="0" applyNumberFormat="1" applyFont="1" applyFill="1" applyBorder="1" applyAlignment="1" applyProtection="1">
      <alignment horizontal="center" vertical="top"/>
      <protection locked="0"/>
    </xf>
    <xf numFmtId="3" fontId="3" fillId="4" borderId="4" xfId="1" applyNumberFormat="1" applyFont="1" applyFill="1" applyBorder="1" applyAlignment="1" applyProtection="1">
      <alignment horizontal="center" vertical="top"/>
      <protection locked="0"/>
    </xf>
    <xf numFmtId="3" fontId="3" fillId="4" borderId="4" xfId="0" applyNumberFormat="1" applyFont="1" applyFill="1" applyBorder="1" applyAlignment="1" applyProtection="1">
      <alignment horizontal="center" vertical="top"/>
      <protection locked="0"/>
    </xf>
    <xf numFmtId="3" fontId="2" fillId="4" borderId="4" xfId="0" applyNumberFormat="1" applyFont="1" applyFill="1" applyBorder="1" applyAlignment="1" applyProtection="1">
      <alignment horizontal="center" vertical="top"/>
      <protection locked="0"/>
    </xf>
    <xf numFmtId="3" fontId="3" fillId="0" borderId="4" xfId="1" applyNumberFormat="1" applyFont="1" applyFill="1" applyBorder="1" applyAlignment="1" applyProtection="1">
      <alignment horizontal="center" vertical="top"/>
      <protection locked="0"/>
    </xf>
    <xf numFmtId="0" fontId="3" fillId="0" borderId="0" xfId="0" applyFont="1" applyFill="1" applyAlignment="1" applyProtection="1">
      <alignment wrapText="1"/>
    </xf>
    <xf numFmtId="0" fontId="2" fillId="6" borderId="4" xfId="0" applyFont="1" applyFill="1" applyBorder="1" applyAlignment="1" applyProtection="1">
      <alignment vertical="center" wrapText="1"/>
    </xf>
    <xf numFmtId="3" fontId="3" fillId="6" borderId="4" xfId="1" applyNumberFormat="1" applyFont="1" applyFill="1" applyBorder="1" applyAlignment="1" applyProtection="1">
      <alignment horizontal="center" vertical="top"/>
    </xf>
    <xf numFmtId="0" fontId="3" fillId="0" borderId="4" xfId="0" applyFont="1" applyFill="1" applyBorder="1" applyAlignment="1" applyProtection="1">
      <alignment horizontal="left" vertical="top" wrapText="1"/>
    </xf>
    <xf numFmtId="0" fontId="2" fillId="0" borderId="4" xfId="0" applyFont="1" applyFill="1" applyBorder="1" applyAlignment="1" applyProtection="1">
      <alignment horizontal="left" vertical="top" wrapText="1"/>
    </xf>
    <xf numFmtId="0" fontId="2" fillId="6" borderId="4" xfId="0" applyFont="1" applyFill="1" applyBorder="1" applyAlignment="1" applyProtection="1">
      <alignment horizontal="left" vertical="top" wrapText="1"/>
    </xf>
    <xf numFmtId="3" fontId="3" fillId="0" borderId="4" xfId="0" applyNumberFormat="1" applyFont="1" applyBorder="1" applyAlignment="1" applyProtection="1">
      <alignment horizontal="center" vertical="top"/>
      <protection locked="0"/>
    </xf>
    <xf numFmtId="0" fontId="3" fillId="6" borderId="4" xfId="0" applyFont="1" applyFill="1" applyBorder="1" applyAlignment="1" applyProtection="1">
      <alignment vertical="center" wrapText="1"/>
    </xf>
    <xf numFmtId="3" fontId="3" fillId="6" borderId="4" xfId="0" applyNumberFormat="1" applyFont="1" applyFill="1" applyBorder="1" applyAlignment="1" applyProtection="1">
      <alignment horizontal="center" vertical="top"/>
    </xf>
    <xf numFmtId="165" fontId="3" fillId="0" borderId="4" xfId="0" applyNumberFormat="1" applyFont="1" applyBorder="1" applyAlignment="1" applyProtection="1">
      <alignment horizontal="center" vertical="top"/>
      <protection locked="0"/>
    </xf>
    <xf numFmtId="165" fontId="3" fillId="6" borderId="4" xfId="0" applyNumberFormat="1" applyFont="1" applyFill="1" applyBorder="1" applyAlignment="1" applyProtection="1">
      <alignment horizontal="center" vertical="top"/>
    </xf>
    <xf numFmtId="0" fontId="3" fillId="3" borderId="4" xfId="0" applyFont="1" applyFill="1" applyBorder="1" applyAlignment="1" applyProtection="1">
      <alignment horizontal="center" vertical="top"/>
    </xf>
    <xf numFmtId="3" fontId="2" fillId="0" borderId="4" xfId="0" applyNumberFormat="1" applyFont="1" applyBorder="1" applyAlignment="1" applyProtection="1">
      <alignment horizontal="center" vertical="top"/>
      <protection locked="0"/>
    </xf>
    <xf numFmtId="0" fontId="3" fillId="3" borderId="4" xfId="0" applyFont="1" applyFill="1" applyBorder="1" applyAlignment="1" applyProtection="1">
      <alignment horizontal="left" vertical="top" wrapText="1"/>
    </xf>
    <xf numFmtId="0" fontId="3" fillId="0" borderId="4" xfId="0" applyFont="1" applyBorder="1" applyAlignment="1" applyProtection="1">
      <alignment horizontal="left" vertical="top" wrapText="1"/>
    </xf>
    <xf numFmtId="0" fontId="2" fillId="0" borderId="4" xfId="0" applyFont="1" applyBorder="1" applyAlignment="1" applyProtection="1">
      <alignment horizontal="left" vertical="top" wrapText="1"/>
    </xf>
    <xf numFmtId="0" fontId="3" fillId="6" borderId="4" xfId="0" applyFont="1" applyFill="1" applyBorder="1" applyAlignment="1" applyProtection="1">
      <alignment horizontal="left" vertical="top" wrapText="1"/>
    </xf>
    <xf numFmtId="3" fontId="2" fillId="0" borderId="4" xfId="0" applyNumberFormat="1" applyFont="1" applyFill="1" applyBorder="1" applyAlignment="1" applyProtection="1">
      <alignment horizontal="center" vertical="top"/>
      <protection locked="0"/>
    </xf>
    <xf numFmtId="0" fontId="3" fillId="4" borderId="12" xfId="0" applyFont="1" applyFill="1" applyBorder="1" applyAlignment="1" applyProtection="1">
      <alignment horizontal="center" vertical="center" wrapText="1"/>
    </xf>
    <xf numFmtId="166" fontId="3" fillId="6" borderId="4" xfId="1" applyNumberFormat="1" applyFont="1" applyFill="1" applyBorder="1" applyAlignment="1" applyProtection="1">
      <alignment horizontal="center" vertical="top"/>
    </xf>
    <xf numFmtId="0" fontId="2" fillId="2" borderId="4" xfId="0" applyFont="1" applyFill="1" applyBorder="1" applyAlignment="1" applyProtection="1">
      <alignment horizontal="left" vertical="top" wrapText="1"/>
    </xf>
    <xf numFmtId="3" fontId="2" fillId="6" borderId="4" xfId="0" applyNumberFormat="1" applyFont="1" applyFill="1" applyBorder="1" applyAlignment="1" applyProtection="1">
      <alignment horizontal="center" vertical="top" wrapText="1"/>
    </xf>
    <xf numFmtId="3" fontId="2" fillId="6" borderId="4" xfId="0" applyNumberFormat="1" applyFont="1" applyFill="1" applyBorder="1" applyAlignment="1" applyProtection="1">
      <alignment horizontal="center" vertical="center" wrapText="1"/>
    </xf>
    <xf numFmtId="166" fontId="3" fillId="6" borderId="4" xfId="1" applyNumberFormat="1" applyFont="1" applyFill="1" applyBorder="1" applyAlignment="1" applyProtection="1">
      <alignment horizontal="center" vertical="center" wrapText="1"/>
    </xf>
    <xf numFmtId="165" fontId="3" fillId="6" borderId="4" xfId="1" applyNumberFormat="1" applyFont="1" applyFill="1" applyBorder="1" applyAlignment="1" applyProtection="1">
      <alignment horizontal="center" vertical="center" wrapText="1"/>
    </xf>
    <xf numFmtId="166" fontId="3" fillId="6" borderId="4" xfId="1" applyNumberFormat="1" applyFont="1" applyFill="1" applyBorder="1" applyAlignment="1" applyProtection="1">
      <alignment horizontal="center" vertical="top" wrapText="1"/>
    </xf>
    <xf numFmtId="165" fontId="3" fillId="6" borderId="4" xfId="1" applyNumberFormat="1" applyFont="1" applyFill="1" applyBorder="1" applyAlignment="1" applyProtection="1">
      <alignment horizontal="center" vertical="top" wrapText="1"/>
    </xf>
    <xf numFmtId="0" fontId="8" fillId="0" borderId="0" xfId="0" applyFont="1" applyFill="1" applyProtection="1"/>
    <xf numFmtId="0" fontId="9" fillId="0" borderId="0" xfId="0" applyFont="1" applyFill="1" applyAlignment="1" applyProtection="1">
      <alignment horizontal="center"/>
    </xf>
    <xf numFmtId="0" fontId="1" fillId="2" borderId="4" xfId="0" applyFont="1" applyFill="1" applyBorder="1" applyAlignment="1" applyProtection="1">
      <alignment vertical="center" wrapText="1"/>
    </xf>
    <xf numFmtId="0" fontId="3" fillId="3" borderId="4" xfId="0" applyFont="1" applyFill="1" applyBorder="1" applyAlignment="1" applyProtection="1">
      <alignment horizontal="center" wrapText="1"/>
    </xf>
    <xf numFmtId="0" fontId="2" fillId="0" borderId="1"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1" fillId="2" borderId="4" xfId="0" applyFont="1" applyFill="1" applyBorder="1" applyAlignment="1" applyProtection="1">
      <alignment horizontal="left" vertical="center" wrapText="1"/>
    </xf>
    <xf numFmtId="14" fontId="2" fillId="0" borderId="1" xfId="0" applyNumberFormat="1" applyFont="1" applyBorder="1" applyAlignment="1" applyProtection="1">
      <alignment horizontal="center"/>
      <protection locked="0"/>
    </xf>
    <xf numFmtId="14" fontId="2" fillId="0" borderId="3" xfId="0" applyNumberFormat="1" applyFont="1" applyBorder="1" applyAlignment="1" applyProtection="1">
      <alignment horizontal="center"/>
      <protection locked="0"/>
    </xf>
    <xf numFmtId="14" fontId="2" fillId="0" borderId="2" xfId="0" applyNumberFormat="1" applyFont="1" applyBorder="1" applyAlignment="1" applyProtection="1">
      <alignment horizontal="center"/>
      <protection locked="0"/>
    </xf>
    <xf numFmtId="0" fontId="3" fillId="6" borderId="4" xfId="0" applyFont="1" applyFill="1" applyBorder="1" applyAlignment="1" applyProtection="1">
      <alignment horizontal="center" vertical="center" textRotation="90" wrapText="1"/>
    </xf>
    <xf numFmtId="0" fontId="3" fillId="6" borderId="6" xfId="0" applyFont="1" applyFill="1" applyBorder="1" applyAlignment="1" applyProtection="1">
      <alignment horizontal="center" vertical="center" textRotation="90" wrapText="1"/>
    </xf>
    <xf numFmtId="0" fontId="3" fillId="6" borderId="7" xfId="0" applyFont="1" applyFill="1" applyBorder="1" applyAlignment="1" applyProtection="1">
      <alignment horizontal="center" vertical="center" textRotation="90" wrapText="1"/>
    </xf>
    <xf numFmtId="0" fontId="3" fillId="6" borderId="8" xfId="0" applyFont="1" applyFill="1" applyBorder="1" applyAlignment="1" applyProtection="1">
      <alignment horizontal="center" vertical="center" textRotation="90" wrapText="1"/>
    </xf>
    <xf numFmtId="0" fontId="2" fillId="6" borderId="9" xfId="0" applyFont="1" applyFill="1" applyBorder="1" applyAlignment="1" applyProtection="1">
      <alignment horizontal="left" vertical="top" wrapText="1"/>
    </xf>
    <xf numFmtId="0" fontId="2" fillId="6" borderId="10" xfId="0" applyFont="1" applyFill="1" applyBorder="1" applyAlignment="1" applyProtection="1">
      <alignment horizontal="left" vertical="top" wrapText="1"/>
    </xf>
    <xf numFmtId="0" fontId="2" fillId="6" borderId="11" xfId="0" applyFont="1" applyFill="1" applyBorder="1" applyAlignment="1" applyProtection="1">
      <alignment horizontal="left" vertical="top" wrapText="1"/>
    </xf>
    <xf numFmtId="0" fontId="2" fillId="6" borderId="12" xfId="0" applyFont="1" applyFill="1" applyBorder="1" applyAlignment="1" applyProtection="1">
      <alignment horizontal="left" vertical="top" wrapText="1"/>
    </xf>
    <xf numFmtId="0" fontId="2" fillId="6" borderId="13" xfId="0" applyFont="1" applyFill="1" applyBorder="1" applyAlignment="1" applyProtection="1">
      <alignment horizontal="left" vertical="top" wrapText="1"/>
    </xf>
    <xf numFmtId="0" fontId="2" fillId="6" borderId="5" xfId="0" applyFont="1" applyFill="1" applyBorder="1" applyAlignment="1" applyProtection="1">
      <alignment horizontal="left" vertical="top" wrapText="1"/>
    </xf>
    <xf numFmtId="0" fontId="2" fillId="0" borderId="4" xfId="0" applyFont="1" applyBorder="1" applyAlignment="1" applyProtection="1">
      <alignment horizontal="left" vertical="top" wrapText="1"/>
      <protection locked="0"/>
    </xf>
    <xf numFmtId="0" fontId="2" fillId="0" borderId="1" xfId="0" applyFont="1" applyBorder="1" applyAlignment="1" applyProtection="1">
      <alignment horizontal="center"/>
    </xf>
    <xf numFmtId="0" fontId="2" fillId="0" borderId="3" xfId="0" applyFont="1" applyBorder="1" applyAlignment="1" applyProtection="1">
      <alignment horizontal="center"/>
    </xf>
    <xf numFmtId="0" fontId="2" fillId="0" borderId="2" xfId="0" applyFont="1" applyBorder="1" applyAlignment="1" applyProtection="1">
      <alignment horizontal="center"/>
    </xf>
    <xf numFmtId="14" fontId="2" fillId="0" borderId="1" xfId="0" applyNumberFormat="1" applyFont="1" applyBorder="1" applyAlignment="1" applyProtection="1">
      <alignment horizontal="center"/>
    </xf>
    <xf numFmtId="14" fontId="2" fillId="0" borderId="3" xfId="0" applyNumberFormat="1" applyFont="1" applyBorder="1" applyAlignment="1" applyProtection="1">
      <alignment horizontal="center"/>
    </xf>
    <xf numFmtId="14" fontId="2" fillId="0" borderId="2" xfId="0" applyNumberFormat="1" applyFont="1" applyBorder="1" applyAlignment="1" applyProtection="1">
      <alignment horizontal="center"/>
    </xf>
    <xf numFmtId="0" fontId="7" fillId="7" borderId="14" xfId="0" applyFont="1" applyFill="1" applyBorder="1" applyAlignment="1" applyProtection="1">
      <alignment horizontal="left" vertical="center" wrapText="1"/>
    </xf>
  </cellXfs>
  <cellStyles count="2">
    <cellStyle name="Normal" xfId="0" builtinId="0"/>
    <cellStyle name="Percent" xfId="1" builtinId="5"/>
  </cellStyles>
  <dxfs count="32">
    <dxf>
      <fill>
        <patternFill>
          <bgColor rgb="FF92D050"/>
        </patternFill>
      </fill>
    </dxf>
    <dxf>
      <fill>
        <patternFill>
          <bgColor theme="5" tint="0.39994506668294322"/>
        </patternFill>
      </fill>
    </dxf>
    <dxf>
      <fill>
        <patternFill patternType="solid">
          <bgColor theme="0" tint="-0.14996795556505021"/>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patternType="solid">
          <bgColor theme="0" tint="-0.14996795556505021"/>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patternType="solid">
          <bgColor theme="0" tint="-0.14996795556505021"/>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patternType="solid">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showGridLines="0" tabSelected="1" zoomScale="80" zoomScaleNormal="80" zoomScalePageLayoutView="60" workbookViewId="0">
      <selection activeCell="C1" sqref="C1"/>
    </sheetView>
  </sheetViews>
  <sheetFormatPr defaultColWidth="9.1796875" defaultRowHeight="14" x14ac:dyDescent="0.3"/>
  <cols>
    <col min="1" max="1" width="9.1796875" style="4"/>
    <col min="2" max="2" width="28.453125" style="7" customWidth="1"/>
    <col min="3" max="14" width="12.7265625" style="4" customWidth="1"/>
    <col min="15" max="16384" width="9.1796875" style="4"/>
  </cols>
  <sheetData>
    <row r="1" spans="1:14" s="3" customFormat="1" ht="16" customHeight="1" x14ac:dyDescent="0.3">
      <c r="A1" s="61" t="s">
        <v>0</v>
      </c>
      <c r="B1" s="61"/>
      <c r="C1" s="12"/>
      <c r="D1" s="6" t="s">
        <v>1</v>
      </c>
      <c r="E1" s="13"/>
    </row>
    <row r="2" spans="1:14" s="3" customFormat="1" ht="16" customHeight="1" x14ac:dyDescent="0.4">
      <c r="A2" s="61" t="s">
        <v>71</v>
      </c>
      <c r="B2" s="61"/>
      <c r="C2" s="58"/>
      <c r="D2" s="59"/>
      <c r="E2" s="60"/>
      <c r="F2" s="54"/>
      <c r="G2" s="55"/>
    </row>
    <row r="3" spans="1:14" ht="16" customHeight="1" x14ac:dyDescent="0.3">
      <c r="A3" s="61" t="s">
        <v>51</v>
      </c>
      <c r="B3" s="61"/>
      <c r="C3" s="62"/>
      <c r="D3" s="63"/>
      <c r="E3" s="64"/>
    </row>
    <row r="5" spans="1:14" s="8" customFormat="1" x14ac:dyDescent="0.3">
      <c r="B5" s="45"/>
      <c r="C5" s="9" t="s">
        <v>2</v>
      </c>
      <c r="D5" s="9" t="s">
        <v>3</v>
      </c>
      <c r="E5" s="9" t="s">
        <v>4</v>
      </c>
      <c r="F5" s="9" t="s">
        <v>5</v>
      </c>
      <c r="G5" s="9" t="s">
        <v>6</v>
      </c>
      <c r="H5" s="9" t="s">
        <v>7</v>
      </c>
      <c r="I5" s="9" t="s">
        <v>8</v>
      </c>
      <c r="J5" s="9" t="s">
        <v>9</v>
      </c>
      <c r="K5" s="9" t="s">
        <v>10</v>
      </c>
      <c r="L5" s="9" t="s">
        <v>11</v>
      </c>
      <c r="M5" s="9" t="s">
        <v>12</v>
      </c>
      <c r="N5" s="9" t="s">
        <v>13</v>
      </c>
    </row>
    <row r="6" spans="1:14" s="8" customFormat="1" ht="28" x14ac:dyDescent="0.3">
      <c r="A6" s="65" t="s">
        <v>28</v>
      </c>
      <c r="B6" s="47" t="s">
        <v>59</v>
      </c>
      <c r="C6" s="48" t="str">
        <f>'Member Services'!B18</f>
        <v/>
      </c>
      <c r="D6" s="48" t="str">
        <f>'Member Services'!C18</f>
        <v/>
      </c>
      <c r="E6" s="48" t="str">
        <f>'Member Services'!D18</f>
        <v/>
      </c>
      <c r="F6" s="48" t="str">
        <f>'Member Services'!E18</f>
        <v/>
      </c>
      <c r="G6" s="48" t="str">
        <f>'Member Services'!F18</f>
        <v/>
      </c>
      <c r="H6" s="48" t="str">
        <f>'Member Services'!G18</f>
        <v/>
      </c>
      <c r="I6" s="48" t="str">
        <f>'Member Services'!H18</f>
        <v/>
      </c>
      <c r="J6" s="48" t="str">
        <f>'Member Services'!I18</f>
        <v/>
      </c>
      <c r="K6" s="48" t="str">
        <f>'Member Services'!J18</f>
        <v/>
      </c>
      <c r="L6" s="48" t="str">
        <f>'Member Services'!K18</f>
        <v/>
      </c>
      <c r="M6" s="48" t="str">
        <f>'Member Services'!L18</f>
        <v/>
      </c>
      <c r="N6" s="48" t="str">
        <f>'Member Services'!M18</f>
        <v/>
      </c>
    </row>
    <row r="7" spans="1:14" s="8" customFormat="1" ht="28" x14ac:dyDescent="0.3">
      <c r="A7" s="65"/>
      <c r="B7" s="47" t="s">
        <v>60</v>
      </c>
      <c r="C7" s="49" t="str">
        <f>'Member Services'!B19</f>
        <v/>
      </c>
      <c r="D7" s="49" t="str">
        <f>'Member Services'!C19</f>
        <v/>
      </c>
      <c r="E7" s="49" t="str">
        <f>'Member Services'!D19</f>
        <v/>
      </c>
      <c r="F7" s="49" t="str">
        <f>'Member Services'!E19</f>
        <v/>
      </c>
      <c r="G7" s="49" t="str">
        <f>'Member Services'!F19</f>
        <v/>
      </c>
      <c r="H7" s="49" t="str">
        <f>'Member Services'!G19</f>
        <v/>
      </c>
      <c r="I7" s="49" t="str">
        <f>'Member Services'!H19</f>
        <v/>
      </c>
      <c r="J7" s="49" t="str">
        <f>'Member Services'!I19</f>
        <v/>
      </c>
      <c r="K7" s="49" t="str">
        <f>'Member Services'!J19</f>
        <v/>
      </c>
      <c r="L7" s="49" t="str">
        <f>'Member Services'!K19</f>
        <v/>
      </c>
      <c r="M7" s="49" t="str">
        <f>'Member Services'!L19</f>
        <v/>
      </c>
      <c r="N7" s="49" t="str">
        <f>'Member Services'!M19</f>
        <v/>
      </c>
    </row>
    <row r="8" spans="1:14" s="8" customFormat="1" ht="14.25" customHeight="1" x14ac:dyDescent="0.3">
      <c r="A8" s="65"/>
      <c r="B8" s="47" t="s">
        <v>17</v>
      </c>
      <c r="C8" s="50" t="str">
        <f>'Member Services'!B22</f>
        <v/>
      </c>
      <c r="D8" s="50" t="str">
        <f>'Member Services'!C22</f>
        <v/>
      </c>
      <c r="E8" s="50" t="str">
        <f>'Member Services'!D22</f>
        <v/>
      </c>
      <c r="F8" s="50" t="str">
        <f>'Member Services'!E22</f>
        <v/>
      </c>
      <c r="G8" s="50" t="str">
        <f>'Member Services'!F22</f>
        <v/>
      </c>
      <c r="H8" s="50" t="str">
        <f>'Member Services'!G22</f>
        <v/>
      </c>
      <c r="I8" s="50" t="str">
        <f>'Member Services'!H22</f>
        <v/>
      </c>
      <c r="J8" s="50" t="str">
        <f>'Member Services'!I22</f>
        <v/>
      </c>
      <c r="K8" s="50" t="str">
        <f>'Member Services'!J22</f>
        <v/>
      </c>
      <c r="L8" s="50" t="str">
        <f>'Member Services'!K22</f>
        <v/>
      </c>
      <c r="M8" s="50" t="str">
        <f>'Member Services'!L22</f>
        <v/>
      </c>
      <c r="N8" s="50" t="str">
        <f>'Member Services'!M22</f>
        <v/>
      </c>
    </row>
    <row r="9" spans="1:14" s="8" customFormat="1" ht="28" x14ac:dyDescent="0.3">
      <c r="A9" s="65"/>
      <c r="B9" s="47" t="s">
        <v>48</v>
      </c>
      <c r="C9" s="50" t="str">
        <f>'Member Services'!B30</f>
        <v/>
      </c>
      <c r="D9" s="50" t="str">
        <f>'Member Services'!C30</f>
        <v/>
      </c>
      <c r="E9" s="50" t="str">
        <f>'Member Services'!D30</f>
        <v/>
      </c>
      <c r="F9" s="50" t="str">
        <f>'Member Services'!E30</f>
        <v/>
      </c>
      <c r="G9" s="50" t="str">
        <f>'Member Services'!F30</f>
        <v/>
      </c>
      <c r="H9" s="50" t="str">
        <f>'Member Services'!G30</f>
        <v/>
      </c>
      <c r="I9" s="50" t="str">
        <f>'Member Services'!H30</f>
        <v/>
      </c>
      <c r="J9" s="50" t="str">
        <f>'Member Services'!I30</f>
        <v/>
      </c>
      <c r="K9" s="50" t="str">
        <f>'Member Services'!J30</f>
        <v/>
      </c>
      <c r="L9" s="50" t="str">
        <f>'Member Services'!K30</f>
        <v/>
      </c>
      <c r="M9" s="50" t="str">
        <f>'Member Services'!L30</f>
        <v/>
      </c>
      <c r="N9" s="50" t="str">
        <f>'Member Services'!M30</f>
        <v/>
      </c>
    </row>
    <row r="10" spans="1:14" s="8" customFormat="1" x14ac:dyDescent="0.3">
      <c r="A10" s="65"/>
      <c r="B10" s="47" t="s">
        <v>19</v>
      </c>
      <c r="C10" s="51" t="str">
        <f>IF('Member Services'!B37="","",'Member Services'!B37)</f>
        <v/>
      </c>
      <c r="D10" s="51" t="str">
        <f>IF('Member Services'!C37="","",'Member Services'!C37)</f>
        <v/>
      </c>
      <c r="E10" s="51" t="str">
        <f>IF('Member Services'!D37="","",'Member Services'!D37)</f>
        <v/>
      </c>
      <c r="F10" s="51" t="str">
        <f>IF('Member Services'!E37="","",'Member Services'!E37)</f>
        <v/>
      </c>
      <c r="G10" s="51" t="str">
        <f>IF('Member Services'!F37="","",'Member Services'!F37)</f>
        <v/>
      </c>
      <c r="H10" s="51" t="str">
        <f>IF('Member Services'!G37="","",'Member Services'!G37)</f>
        <v/>
      </c>
      <c r="I10" s="51" t="str">
        <f>IF('Member Services'!H37="","",'Member Services'!H37)</f>
        <v/>
      </c>
      <c r="J10" s="51" t="str">
        <f>IF('Member Services'!I37="","",'Member Services'!I37)</f>
        <v/>
      </c>
      <c r="K10" s="51" t="str">
        <f>IF('Member Services'!J37="","",'Member Services'!J37)</f>
        <v/>
      </c>
      <c r="L10" s="51" t="str">
        <f>IF('Member Services'!K37="","",'Member Services'!K37)</f>
        <v/>
      </c>
      <c r="M10" s="51" t="str">
        <f>IF('Member Services'!L37="","",'Member Services'!L37)</f>
        <v/>
      </c>
      <c r="N10" s="51" t="str">
        <f>IF('Member Services'!M37="","",'Member Services'!M37)</f>
        <v/>
      </c>
    </row>
    <row r="11" spans="1:14" s="8" customFormat="1" ht="42" x14ac:dyDescent="0.3">
      <c r="A11" s="65"/>
      <c r="B11" s="47" t="s">
        <v>27</v>
      </c>
      <c r="C11" s="50" t="str">
        <f>'Member Services'!B49</f>
        <v/>
      </c>
      <c r="D11" s="50" t="str">
        <f>'Member Services'!C49</f>
        <v/>
      </c>
      <c r="E11" s="50" t="str">
        <f>'Member Services'!D49</f>
        <v/>
      </c>
      <c r="F11" s="50" t="str">
        <f>'Member Services'!E49</f>
        <v/>
      </c>
      <c r="G11" s="50" t="str">
        <f>'Member Services'!F49</f>
        <v/>
      </c>
      <c r="H11" s="50" t="str">
        <f>'Member Services'!G49</f>
        <v/>
      </c>
      <c r="I11" s="50" t="str">
        <f>'Member Services'!H49</f>
        <v/>
      </c>
      <c r="J11" s="50" t="str">
        <f>'Member Services'!I49</f>
        <v/>
      </c>
      <c r="K11" s="50" t="str">
        <f>'Member Services'!J49</f>
        <v/>
      </c>
      <c r="L11" s="50" t="str">
        <f>'Member Services'!K49</f>
        <v/>
      </c>
      <c r="M11" s="50" t="str">
        <f>'Member Services'!L49</f>
        <v/>
      </c>
      <c r="N11" s="50" t="str">
        <f>'Member Services'!M49</f>
        <v/>
      </c>
    </row>
    <row r="12" spans="1:14" ht="6.75" customHeight="1" x14ac:dyDescent="0.3">
      <c r="A12" s="57"/>
      <c r="B12" s="57"/>
      <c r="C12" s="57"/>
      <c r="D12" s="57"/>
      <c r="E12" s="57"/>
      <c r="F12" s="57"/>
      <c r="G12" s="57"/>
      <c r="H12" s="57"/>
      <c r="I12" s="57"/>
      <c r="J12" s="57"/>
      <c r="K12" s="57"/>
      <c r="L12" s="57"/>
      <c r="M12" s="57"/>
      <c r="N12" s="57"/>
    </row>
    <row r="13" spans="1:14" s="8" customFormat="1" ht="28" x14ac:dyDescent="0.3">
      <c r="A13" s="66" t="s">
        <v>40</v>
      </c>
      <c r="B13" s="47" t="s">
        <v>59</v>
      </c>
      <c r="C13" s="48" t="str">
        <f>IF('Nurse Advice Line'!B6="","",'Nurse Advice Line'!B6)</f>
        <v/>
      </c>
      <c r="D13" s="48" t="str">
        <f>IF('Nurse Advice Line'!C6="","",'Nurse Advice Line'!C6)</f>
        <v/>
      </c>
      <c r="E13" s="48" t="str">
        <f>IF('Nurse Advice Line'!D6="","",'Nurse Advice Line'!D6)</f>
        <v/>
      </c>
      <c r="F13" s="48" t="str">
        <f>IF('Nurse Advice Line'!E6="","",'Nurse Advice Line'!E6)</f>
        <v/>
      </c>
      <c r="G13" s="48" t="str">
        <f>IF('Nurse Advice Line'!F6="","",'Nurse Advice Line'!F6)</f>
        <v/>
      </c>
      <c r="H13" s="48" t="str">
        <f>IF('Nurse Advice Line'!G6="","",'Nurse Advice Line'!G6)</f>
        <v/>
      </c>
      <c r="I13" s="48" t="str">
        <f>IF('Nurse Advice Line'!H6="","",'Nurse Advice Line'!H6)</f>
        <v/>
      </c>
      <c r="J13" s="48" t="str">
        <f>IF('Nurse Advice Line'!I6="","",'Nurse Advice Line'!I6)</f>
        <v/>
      </c>
      <c r="K13" s="48" t="str">
        <f>IF('Nurse Advice Line'!J6="","",'Nurse Advice Line'!J6)</f>
        <v/>
      </c>
      <c r="L13" s="48" t="str">
        <f>IF('Nurse Advice Line'!K6="","",'Nurse Advice Line'!K6)</f>
        <v/>
      </c>
      <c r="M13" s="48" t="str">
        <f>IF('Nurse Advice Line'!L6="","",'Nurse Advice Line'!L6)</f>
        <v/>
      </c>
      <c r="N13" s="48" t="str">
        <f>IF('Nurse Advice Line'!M6="","",'Nurse Advice Line'!M6)</f>
        <v/>
      </c>
    </row>
    <row r="14" spans="1:14" s="8" customFormat="1" ht="28" x14ac:dyDescent="0.3">
      <c r="A14" s="67"/>
      <c r="B14" s="47" t="s">
        <v>60</v>
      </c>
      <c r="C14" s="49" t="str">
        <f>IF('Nurse Advice Line'!B7="","",'Nurse Advice Line'!B7)</f>
        <v/>
      </c>
      <c r="D14" s="49" t="str">
        <f>IF('Nurse Advice Line'!C7="","",'Nurse Advice Line'!C7)</f>
        <v/>
      </c>
      <c r="E14" s="49" t="str">
        <f>IF('Nurse Advice Line'!D7="","",'Nurse Advice Line'!D7)</f>
        <v/>
      </c>
      <c r="F14" s="49" t="str">
        <f>IF('Nurse Advice Line'!E7="","",'Nurse Advice Line'!E7)</f>
        <v/>
      </c>
      <c r="G14" s="49" t="str">
        <f>IF('Nurse Advice Line'!F7="","",'Nurse Advice Line'!F7)</f>
        <v/>
      </c>
      <c r="H14" s="49" t="str">
        <f>IF('Nurse Advice Line'!G7="","",'Nurse Advice Line'!G7)</f>
        <v/>
      </c>
      <c r="I14" s="49" t="str">
        <f>IF('Nurse Advice Line'!H7="","",'Nurse Advice Line'!H7)</f>
        <v/>
      </c>
      <c r="J14" s="49" t="str">
        <f>IF('Nurse Advice Line'!I7="","",'Nurse Advice Line'!I7)</f>
        <v/>
      </c>
      <c r="K14" s="49" t="str">
        <f>IF('Nurse Advice Line'!J7="","",'Nurse Advice Line'!J7)</f>
        <v/>
      </c>
      <c r="L14" s="49" t="str">
        <f>IF('Nurse Advice Line'!K7="","",'Nurse Advice Line'!K7)</f>
        <v/>
      </c>
      <c r="M14" s="49" t="str">
        <f>IF('Nurse Advice Line'!L7="","",'Nurse Advice Line'!L7)</f>
        <v/>
      </c>
      <c r="N14" s="49" t="str">
        <f>IF('Nurse Advice Line'!M7="","",'Nurse Advice Line'!M7)</f>
        <v/>
      </c>
    </row>
    <row r="15" spans="1:14" ht="14.25" customHeight="1" x14ac:dyDescent="0.3">
      <c r="A15" s="67"/>
      <c r="B15" s="47" t="s">
        <v>17</v>
      </c>
      <c r="C15" s="50" t="str">
        <f>'Nurse Advice Line'!B10</f>
        <v/>
      </c>
      <c r="D15" s="50" t="str">
        <f>'Nurse Advice Line'!C10</f>
        <v/>
      </c>
      <c r="E15" s="50" t="str">
        <f>'Nurse Advice Line'!D10</f>
        <v/>
      </c>
      <c r="F15" s="50" t="str">
        <f>'Nurse Advice Line'!E10</f>
        <v/>
      </c>
      <c r="G15" s="50" t="str">
        <f>'Nurse Advice Line'!F10</f>
        <v/>
      </c>
      <c r="H15" s="50" t="str">
        <f>'Nurse Advice Line'!G10</f>
        <v/>
      </c>
      <c r="I15" s="50" t="str">
        <f>'Nurse Advice Line'!H10</f>
        <v/>
      </c>
      <c r="J15" s="50" t="str">
        <f>'Nurse Advice Line'!I10</f>
        <v/>
      </c>
      <c r="K15" s="50" t="str">
        <f>'Nurse Advice Line'!J10</f>
        <v/>
      </c>
      <c r="L15" s="50" t="str">
        <f>'Nurse Advice Line'!K10</f>
        <v/>
      </c>
      <c r="M15" s="50" t="str">
        <f>'Nurse Advice Line'!L10</f>
        <v/>
      </c>
      <c r="N15" s="50" t="str">
        <f>'Nurse Advice Line'!M10</f>
        <v/>
      </c>
    </row>
    <row r="16" spans="1:14" ht="28" x14ac:dyDescent="0.3">
      <c r="A16" s="67"/>
      <c r="B16" s="47" t="s">
        <v>48</v>
      </c>
      <c r="C16" s="50" t="str">
        <f>'Nurse Advice Line'!B14</f>
        <v/>
      </c>
      <c r="D16" s="50" t="str">
        <f>'Nurse Advice Line'!C14</f>
        <v/>
      </c>
      <c r="E16" s="50" t="str">
        <f>'Nurse Advice Line'!D14</f>
        <v/>
      </c>
      <c r="F16" s="50" t="str">
        <f>'Nurse Advice Line'!E14</f>
        <v/>
      </c>
      <c r="G16" s="50" t="str">
        <f>'Nurse Advice Line'!F14</f>
        <v/>
      </c>
      <c r="H16" s="50" t="str">
        <f>'Nurse Advice Line'!G14</f>
        <v/>
      </c>
      <c r="I16" s="50" t="str">
        <f>'Nurse Advice Line'!H14</f>
        <v/>
      </c>
      <c r="J16" s="50" t="str">
        <f>'Nurse Advice Line'!I14</f>
        <v/>
      </c>
      <c r="K16" s="50" t="str">
        <f>'Nurse Advice Line'!J14</f>
        <v/>
      </c>
      <c r="L16" s="50" t="str">
        <f>'Nurse Advice Line'!K14</f>
        <v/>
      </c>
      <c r="M16" s="50" t="str">
        <f>'Nurse Advice Line'!L14</f>
        <v/>
      </c>
      <c r="N16" s="50" t="str">
        <f>'Nurse Advice Line'!M14</f>
        <v/>
      </c>
    </row>
    <row r="17" spans="1:14" x14ac:dyDescent="0.3">
      <c r="A17" s="68"/>
      <c r="B17" s="47" t="s">
        <v>19</v>
      </c>
      <c r="C17" s="51" t="str">
        <f>IF('Nurse Advice Line'!B17="","",'Nurse Advice Line'!B17)</f>
        <v/>
      </c>
      <c r="D17" s="51" t="str">
        <f>IF('Nurse Advice Line'!C17="","",'Nurse Advice Line'!C17)</f>
        <v/>
      </c>
      <c r="E17" s="51" t="str">
        <f>IF('Nurse Advice Line'!D17="","",'Nurse Advice Line'!D17)</f>
        <v/>
      </c>
      <c r="F17" s="51" t="str">
        <f>IF('Nurse Advice Line'!E17="","",'Nurse Advice Line'!E17)</f>
        <v/>
      </c>
      <c r="G17" s="51" t="str">
        <f>IF('Nurse Advice Line'!F17="","",'Nurse Advice Line'!F17)</f>
        <v/>
      </c>
      <c r="H17" s="51" t="str">
        <f>IF('Nurse Advice Line'!G17="","",'Nurse Advice Line'!G17)</f>
        <v/>
      </c>
      <c r="I17" s="51" t="str">
        <f>IF('Nurse Advice Line'!H17="","",'Nurse Advice Line'!H17)</f>
        <v/>
      </c>
      <c r="J17" s="51" t="str">
        <f>IF('Nurse Advice Line'!I17="","",'Nurse Advice Line'!I17)</f>
        <v/>
      </c>
      <c r="K17" s="51" t="str">
        <f>IF('Nurse Advice Line'!J17="","",'Nurse Advice Line'!J17)</f>
        <v/>
      </c>
      <c r="L17" s="51" t="str">
        <f>IF('Nurse Advice Line'!K17="","",'Nurse Advice Line'!K17)</f>
        <v/>
      </c>
      <c r="M17" s="51" t="str">
        <f>IF('Nurse Advice Line'!L17="","",'Nurse Advice Line'!L17)</f>
        <v/>
      </c>
      <c r="N17" s="51" t="str">
        <f>IF('Nurse Advice Line'!M17="","",'Nurse Advice Line'!M17)</f>
        <v/>
      </c>
    </row>
    <row r="18" spans="1:14" ht="6.75" customHeight="1" x14ac:dyDescent="0.3">
      <c r="A18" s="57"/>
      <c r="B18" s="57"/>
      <c r="C18" s="57"/>
      <c r="D18" s="57"/>
      <c r="E18" s="57"/>
      <c r="F18" s="57"/>
      <c r="G18" s="57"/>
      <c r="H18" s="57"/>
      <c r="I18" s="57"/>
      <c r="J18" s="57"/>
      <c r="K18" s="57"/>
      <c r="L18" s="57"/>
      <c r="M18" s="57"/>
      <c r="N18" s="57"/>
    </row>
    <row r="19" spans="1:14" s="8" customFormat="1" ht="28" x14ac:dyDescent="0.3">
      <c r="A19" s="66" t="s">
        <v>37</v>
      </c>
      <c r="B19" s="47" t="s">
        <v>59</v>
      </c>
      <c r="C19" s="48" t="str">
        <f>IF('Provider Services'!B6="","",'Provider Services'!B6)</f>
        <v/>
      </c>
      <c r="D19" s="48" t="str">
        <f>IF('Provider Services'!C6="","",'Provider Services'!C6)</f>
        <v/>
      </c>
      <c r="E19" s="48" t="str">
        <f>IF('Provider Services'!D6="","",'Provider Services'!D6)</f>
        <v/>
      </c>
      <c r="F19" s="48" t="str">
        <f>IF('Provider Services'!E6="","",'Provider Services'!E6)</f>
        <v/>
      </c>
      <c r="G19" s="48" t="str">
        <f>IF('Provider Services'!F6="","",'Provider Services'!F6)</f>
        <v/>
      </c>
      <c r="H19" s="48" t="str">
        <f>IF('Provider Services'!G6="","",'Provider Services'!G6)</f>
        <v/>
      </c>
      <c r="I19" s="48" t="str">
        <f>IF('Provider Services'!H6="","",'Provider Services'!H6)</f>
        <v/>
      </c>
      <c r="J19" s="48" t="str">
        <f>IF('Provider Services'!I6="","",'Provider Services'!I6)</f>
        <v/>
      </c>
      <c r="K19" s="48" t="str">
        <f>IF('Provider Services'!J6="","",'Provider Services'!J6)</f>
        <v/>
      </c>
      <c r="L19" s="48" t="str">
        <f>IF('Provider Services'!K6="","",'Provider Services'!K6)</f>
        <v/>
      </c>
      <c r="M19" s="48" t="str">
        <f>IF('Provider Services'!L6="","",'Provider Services'!L6)</f>
        <v/>
      </c>
      <c r="N19" s="48" t="str">
        <f>IF('Provider Services'!M6="","",'Provider Services'!M6)</f>
        <v/>
      </c>
    </row>
    <row r="20" spans="1:14" s="8" customFormat="1" ht="28" x14ac:dyDescent="0.3">
      <c r="A20" s="67"/>
      <c r="B20" s="47" t="s">
        <v>60</v>
      </c>
      <c r="C20" s="48" t="str">
        <f>IF('Provider Services'!B7="","",'Provider Services'!B7)</f>
        <v/>
      </c>
      <c r="D20" s="48" t="str">
        <f>IF('Provider Services'!C7="","",'Provider Services'!C7)</f>
        <v/>
      </c>
      <c r="E20" s="48" t="str">
        <f>IF('Provider Services'!D7="","",'Provider Services'!D7)</f>
        <v/>
      </c>
      <c r="F20" s="48" t="str">
        <f>IF('Provider Services'!E7="","",'Provider Services'!E7)</f>
        <v/>
      </c>
      <c r="G20" s="48" t="str">
        <f>IF('Provider Services'!F7="","",'Provider Services'!F7)</f>
        <v/>
      </c>
      <c r="H20" s="48" t="str">
        <f>IF('Provider Services'!G7="","",'Provider Services'!G7)</f>
        <v/>
      </c>
      <c r="I20" s="48" t="str">
        <f>IF('Provider Services'!H7="","",'Provider Services'!H7)</f>
        <v/>
      </c>
      <c r="J20" s="48" t="str">
        <f>IF('Provider Services'!I7="","",'Provider Services'!I7)</f>
        <v/>
      </c>
      <c r="K20" s="48" t="str">
        <f>IF('Provider Services'!J7="","",'Provider Services'!J7)</f>
        <v/>
      </c>
      <c r="L20" s="48" t="str">
        <f>IF('Provider Services'!K7="","",'Provider Services'!K7)</f>
        <v/>
      </c>
      <c r="M20" s="48" t="str">
        <f>IF('Provider Services'!L7="","",'Provider Services'!L7)</f>
        <v/>
      </c>
      <c r="N20" s="48" t="str">
        <f>IF('Provider Services'!M7="","",'Provider Services'!M7)</f>
        <v/>
      </c>
    </row>
    <row r="21" spans="1:14" ht="14.25" customHeight="1" x14ac:dyDescent="0.3">
      <c r="A21" s="67"/>
      <c r="B21" s="47" t="s">
        <v>17</v>
      </c>
      <c r="C21" s="52" t="str">
        <f>'Provider Services'!B10</f>
        <v/>
      </c>
      <c r="D21" s="52" t="str">
        <f>'Provider Services'!C10</f>
        <v/>
      </c>
      <c r="E21" s="52" t="str">
        <f>'Provider Services'!D10</f>
        <v/>
      </c>
      <c r="F21" s="52" t="str">
        <f>'Provider Services'!E10</f>
        <v/>
      </c>
      <c r="G21" s="52" t="str">
        <f>'Provider Services'!F10</f>
        <v/>
      </c>
      <c r="H21" s="52" t="str">
        <f>'Provider Services'!G10</f>
        <v/>
      </c>
      <c r="I21" s="52" t="str">
        <f>'Provider Services'!H10</f>
        <v/>
      </c>
      <c r="J21" s="52" t="str">
        <f>'Provider Services'!I10</f>
        <v/>
      </c>
      <c r="K21" s="52" t="str">
        <f>'Provider Services'!J10</f>
        <v/>
      </c>
      <c r="L21" s="52" t="str">
        <f>'Provider Services'!K10</f>
        <v/>
      </c>
      <c r="M21" s="52" t="str">
        <f>'Provider Services'!L10</f>
        <v/>
      </c>
      <c r="N21" s="52" t="str">
        <f>'Provider Services'!M10</f>
        <v/>
      </c>
    </row>
    <row r="22" spans="1:14" ht="28" x14ac:dyDescent="0.3">
      <c r="A22" s="67"/>
      <c r="B22" s="47" t="s">
        <v>48</v>
      </c>
      <c r="C22" s="52" t="str">
        <f>'Provider Services'!B14</f>
        <v/>
      </c>
      <c r="D22" s="52" t="str">
        <f>'Provider Services'!C14</f>
        <v/>
      </c>
      <c r="E22" s="52" t="str">
        <f>'Provider Services'!D14</f>
        <v/>
      </c>
      <c r="F22" s="52" t="str">
        <f>'Provider Services'!E14</f>
        <v/>
      </c>
      <c r="G22" s="52" t="str">
        <f>'Provider Services'!F14</f>
        <v/>
      </c>
      <c r="H22" s="52" t="str">
        <f>'Provider Services'!G14</f>
        <v/>
      </c>
      <c r="I22" s="52" t="str">
        <f>'Provider Services'!H14</f>
        <v/>
      </c>
      <c r="J22" s="52" t="str">
        <f>'Provider Services'!I14</f>
        <v/>
      </c>
      <c r="K22" s="52" t="str">
        <f>'Provider Services'!J14</f>
        <v/>
      </c>
      <c r="L22" s="52" t="str">
        <f>'Provider Services'!K14</f>
        <v/>
      </c>
      <c r="M22" s="52" t="str">
        <f>'Provider Services'!L14</f>
        <v/>
      </c>
      <c r="N22" s="52" t="str">
        <f>'Provider Services'!M14</f>
        <v/>
      </c>
    </row>
    <row r="23" spans="1:14" x14ac:dyDescent="0.3">
      <c r="A23" s="67"/>
      <c r="B23" s="47" t="s">
        <v>19</v>
      </c>
      <c r="C23" s="53" t="str">
        <f>IF('Provider Services'!B17="","",'Provider Services'!B17)</f>
        <v/>
      </c>
      <c r="D23" s="53" t="str">
        <f>IF('Provider Services'!C17="","",'Provider Services'!C17)</f>
        <v/>
      </c>
      <c r="E23" s="53" t="str">
        <f>IF('Provider Services'!D17="","",'Provider Services'!D17)</f>
        <v/>
      </c>
      <c r="F23" s="53" t="str">
        <f>IF('Provider Services'!E17="","",'Provider Services'!E17)</f>
        <v/>
      </c>
      <c r="G23" s="53" t="str">
        <f>IF('Provider Services'!F17="","",'Provider Services'!F17)</f>
        <v/>
      </c>
      <c r="H23" s="53" t="str">
        <f>IF('Provider Services'!G17="","",'Provider Services'!G17)</f>
        <v/>
      </c>
      <c r="I23" s="53" t="str">
        <f>IF('Provider Services'!H17="","",'Provider Services'!H17)</f>
        <v/>
      </c>
      <c r="J23" s="53" t="str">
        <f>IF('Provider Services'!I17="","",'Provider Services'!I17)</f>
        <v/>
      </c>
      <c r="K23" s="53" t="str">
        <f>IF('Provider Services'!J17="","",'Provider Services'!J17)</f>
        <v/>
      </c>
      <c r="L23" s="53" t="str">
        <f>IF('Provider Services'!K17="","",'Provider Services'!K17)</f>
        <v/>
      </c>
      <c r="M23" s="53" t="str">
        <f>IF('Provider Services'!L17="","",'Provider Services'!L17)</f>
        <v/>
      </c>
      <c r="N23" s="53" t="str">
        <f>IF('Provider Services'!M17="","",'Provider Services'!M17)</f>
        <v/>
      </c>
    </row>
    <row r="24" spans="1:14" s="8" customFormat="1" ht="42" x14ac:dyDescent="0.3">
      <c r="A24" s="68"/>
      <c r="B24" s="47" t="s">
        <v>27</v>
      </c>
      <c r="C24" s="52" t="str">
        <f>'Provider Services'!B25</f>
        <v/>
      </c>
      <c r="D24" s="52" t="str">
        <f>'Provider Services'!C25</f>
        <v/>
      </c>
      <c r="E24" s="52" t="str">
        <f>'Provider Services'!D25</f>
        <v/>
      </c>
      <c r="F24" s="52" t="str">
        <f>'Provider Services'!E25</f>
        <v/>
      </c>
      <c r="G24" s="52" t="str">
        <f>'Provider Services'!F25</f>
        <v/>
      </c>
      <c r="H24" s="52" t="str">
        <f>'Provider Services'!G25</f>
        <v/>
      </c>
      <c r="I24" s="52" t="str">
        <f>'Provider Services'!H25</f>
        <v/>
      </c>
      <c r="J24" s="52" t="str">
        <f>'Provider Services'!I25</f>
        <v/>
      </c>
      <c r="K24" s="52" t="str">
        <f>'Provider Services'!J25</f>
        <v/>
      </c>
      <c r="L24" s="52" t="str">
        <f>'Provider Services'!K25</f>
        <v/>
      </c>
      <c r="M24" s="52" t="str">
        <f>'Provider Services'!L25</f>
        <v/>
      </c>
      <c r="N24" s="52" t="str">
        <f>'Provider Services'!M25</f>
        <v/>
      </c>
    </row>
    <row r="25" spans="1:14" ht="6.75" customHeight="1" x14ac:dyDescent="0.3">
      <c r="A25" s="57"/>
      <c r="B25" s="57"/>
      <c r="C25" s="57"/>
      <c r="D25" s="57"/>
      <c r="E25" s="57"/>
      <c r="F25" s="57"/>
      <c r="G25" s="57"/>
      <c r="H25" s="57"/>
      <c r="I25" s="57"/>
      <c r="J25" s="57"/>
      <c r="K25" s="57"/>
      <c r="L25" s="57"/>
      <c r="M25" s="57"/>
      <c r="N25" s="57"/>
    </row>
    <row r="26" spans="1:14" s="8" customFormat="1" ht="28" x14ac:dyDescent="0.3">
      <c r="A26" s="66" t="s">
        <v>41</v>
      </c>
      <c r="B26" s="47" t="s">
        <v>59</v>
      </c>
      <c r="C26" s="48" t="str">
        <f>IF('UM Line'!B6="","",'UM Line'!B6)</f>
        <v/>
      </c>
      <c r="D26" s="48" t="str">
        <f>IF('UM Line'!C6="","",'UM Line'!C6)</f>
        <v/>
      </c>
      <c r="E26" s="48" t="str">
        <f>IF('UM Line'!D6="","",'UM Line'!D6)</f>
        <v/>
      </c>
      <c r="F26" s="48" t="str">
        <f>IF('UM Line'!E6="","",'UM Line'!E6)</f>
        <v/>
      </c>
      <c r="G26" s="48" t="str">
        <f>IF('UM Line'!F6="","",'UM Line'!F6)</f>
        <v/>
      </c>
      <c r="H26" s="48" t="str">
        <f>IF('UM Line'!G6="","",'UM Line'!G6)</f>
        <v/>
      </c>
      <c r="I26" s="48" t="str">
        <f>IF('UM Line'!H6="","",'UM Line'!H6)</f>
        <v/>
      </c>
      <c r="J26" s="48" t="str">
        <f>IF('UM Line'!I6="","",'UM Line'!I6)</f>
        <v/>
      </c>
      <c r="K26" s="48" t="str">
        <f>IF('UM Line'!J6="","",'UM Line'!J6)</f>
        <v/>
      </c>
      <c r="L26" s="48" t="str">
        <f>IF('UM Line'!K6="","",'UM Line'!K6)</f>
        <v/>
      </c>
      <c r="M26" s="48" t="str">
        <f>IF('UM Line'!L6="","",'UM Line'!L6)</f>
        <v/>
      </c>
      <c r="N26" s="48" t="str">
        <f>IF('UM Line'!M6="","",'UM Line'!M6)</f>
        <v/>
      </c>
    </row>
    <row r="27" spans="1:14" s="8" customFormat="1" ht="28" x14ac:dyDescent="0.3">
      <c r="A27" s="67"/>
      <c r="B27" s="47" t="s">
        <v>60</v>
      </c>
      <c r="C27" s="48" t="str">
        <f>IF('UM Line'!B7="","",'UM Line'!B7)</f>
        <v/>
      </c>
      <c r="D27" s="48" t="str">
        <f>IF('UM Line'!C7="","",'UM Line'!C7)</f>
        <v/>
      </c>
      <c r="E27" s="48" t="str">
        <f>IF('UM Line'!D7="","",'UM Line'!D7)</f>
        <v/>
      </c>
      <c r="F27" s="48" t="str">
        <f>IF('UM Line'!E7="","",'UM Line'!E7)</f>
        <v/>
      </c>
      <c r="G27" s="48" t="str">
        <f>IF('UM Line'!F7="","",'UM Line'!F7)</f>
        <v/>
      </c>
      <c r="H27" s="48" t="str">
        <f>IF('UM Line'!G7="","",'UM Line'!G7)</f>
        <v/>
      </c>
      <c r="I27" s="48" t="str">
        <f>IF('UM Line'!H7="","",'UM Line'!H7)</f>
        <v/>
      </c>
      <c r="J27" s="48" t="str">
        <f>IF('UM Line'!I7="","",'UM Line'!I7)</f>
        <v/>
      </c>
      <c r="K27" s="48" t="str">
        <f>IF('UM Line'!J7="","",'UM Line'!J7)</f>
        <v/>
      </c>
      <c r="L27" s="48" t="str">
        <f>IF('UM Line'!K7="","",'UM Line'!K7)</f>
        <v/>
      </c>
      <c r="M27" s="48" t="str">
        <f>IF('UM Line'!L7="","",'UM Line'!L7)</f>
        <v/>
      </c>
      <c r="N27" s="48" t="str">
        <f>IF('UM Line'!M7="","",'UM Line'!M7)</f>
        <v/>
      </c>
    </row>
    <row r="28" spans="1:14" ht="14.25" customHeight="1" x14ac:dyDescent="0.3">
      <c r="A28" s="67"/>
      <c r="B28" s="47" t="s">
        <v>17</v>
      </c>
      <c r="C28" s="52" t="str">
        <f>'UM Line'!B10</f>
        <v/>
      </c>
      <c r="D28" s="52" t="str">
        <f>'UM Line'!C10</f>
        <v/>
      </c>
      <c r="E28" s="52" t="str">
        <f>'UM Line'!D10</f>
        <v/>
      </c>
      <c r="F28" s="52" t="str">
        <f>'UM Line'!E10</f>
        <v/>
      </c>
      <c r="G28" s="52" t="str">
        <f>'UM Line'!F10</f>
        <v/>
      </c>
      <c r="H28" s="52" t="str">
        <f>'UM Line'!G10</f>
        <v/>
      </c>
      <c r="I28" s="52" t="str">
        <f>'UM Line'!H10</f>
        <v/>
      </c>
      <c r="J28" s="52" t="str">
        <f>'UM Line'!I10</f>
        <v/>
      </c>
      <c r="K28" s="52" t="str">
        <f>'UM Line'!J10</f>
        <v/>
      </c>
      <c r="L28" s="52" t="str">
        <f>'UM Line'!K10</f>
        <v/>
      </c>
      <c r="M28" s="52" t="str">
        <f>'UM Line'!L10</f>
        <v/>
      </c>
      <c r="N28" s="52" t="str">
        <f>'UM Line'!M10</f>
        <v/>
      </c>
    </row>
    <row r="29" spans="1:14" ht="28" x14ac:dyDescent="0.3">
      <c r="A29" s="67"/>
      <c r="B29" s="47" t="s">
        <v>48</v>
      </c>
      <c r="C29" s="52" t="str">
        <f>'UM Line'!B14</f>
        <v/>
      </c>
      <c r="D29" s="52" t="str">
        <f>'UM Line'!C14</f>
        <v/>
      </c>
      <c r="E29" s="52" t="str">
        <f>'UM Line'!D14</f>
        <v/>
      </c>
      <c r="F29" s="52" t="str">
        <f>'UM Line'!E14</f>
        <v/>
      </c>
      <c r="G29" s="52" t="str">
        <f>'UM Line'!F14</f>
        <v/>
      </c>
      <c r="H29" s="52" t="str">
        <f>'UM Line'!G14</f>
        <v/>
      </c>
      <c r="I29" s="52" t="str">
        <f>'UM Line'!H14</f>
        <v/>
      </c>
      <c r="J29" s="52" t="str">
        <f>'UM Line'!I14</f>
        <v/>
      </c>
      <c r="K29" s="52" t="str">
        <f>'UM Line'!J14</f>
        <v/>
      </c>
      <c r="L29" s="52" t="str">
        <f>'UM Line'!K14</f>
        <v/>
      </c>
      <c r="M29" s="52" t="str">
        <f>'UM Line'!L14</f>
        <v/>
      </c>
      <c r="N29" s="52" t="str">
        <f>'UM Line'!M14</f>
        <v/>
      </c>
    </row>
    <row r="30" spans="1:14" x14ac:dyDescent="0.3">
      <c r="A30" s="68"/>
      <c r="B30" s="47" t="s">
        <v>19</v>
      </c>
      <c r="C30" s="53" t="str">
        <f>IF('UM Line'!B17="","",'UM Line'!B17)</f>
        <v/>
      </c>
      <c r="D30" s="53" t="str">
        <f>IF('UM Line'!C17="","",'UM Line'!C17)</f>
        <v/>
      </c>
      <c r="E30" s="53" t="str">
        <f>IF('UM Line'!D17="","",'UM Line'!D17)</f>
        <v/>
      </c>
      <c r="F30" s="53" t="str">
        <f>IF('UM Line'!E17="","",'UM Line'!E17)</f>
        <v/>
      </c>
      <c r="G30" s="53" t="str">
        <f>IF('UM Line'!F17="","",'UM Line'!F17)</f>
        <v/>
      </c>
      <c r="H30" s="53" t="str">
        <f>IF('UM Line'!G17="","",'UM Line'!G17)</f>
        <v/>
      </c>
      <c r="I30" s="53" t="str">
        <f>IF('UM Line'!H17="","",'UM Line'!H17)</f>
        <v/>
      </c>
      <c r="J30" s="53" t="str">
        <f>IF('UM Line'!I17="","",'UM Line'!I17)</f>
        <v/>
      </c>
      <c r="K30" s="53" t="str">
        <f>IF('UM Line'!J17="","",'UM Line'!J17)</f>
        <v/>
      </c>
      <c r="L30" s="53" t="str">
        <f>IF('UM Line'!K17="","",'UM Line'!K17)</f>
        <v/>
      </c>
      <c r="M30" s="53" t="str">
        <f>IF('UM Line'!L17="","",'UM Line'!L17)</f>
        <v/>
      </c>
      <c r="N30" s="53" t="str">
        <f>IF('UM Line'!M17="","",'UM Line'!M17)</f>
        <v/>
      </c>
    </row>
    <row r="31" spans="1:14" ht="6.75" customHeight="1" x14ac:dyDescent="0.3">
      <c r="A31" s="57"/>
      <c r="B31" s="57"/>
      <c r="C31" s="57"/>
      <c r="D31" s="57"/>
      <c r="E31" s="57"/>
      <c r="F31" s="57"/>
      <c r="G31" s="57"/>
      <c r="H31" s="57"/>
      <c r="I31" s="57"/>
      <c r="J31" s="57"/>
      <c r="K31" s="57"/>
      <c r="L31" s="57"/>
      <c r="M31" s="57"/>
      <c r="N31" s="57"/>
    </row>
  </sheetData>
  <sheetProtection algorithmName="SHA-512" hashValue="Byc+l+3Am72CFN0rdsp36MnPhGy4FW7aTVrE4KOpn84KiEFV0RRlGYpLLQomMveHbQzdPScQ8AAtIjYw2L3TwQ==" saltValue="2bK0CrLiGqxS6MGegH1rYQ==" spinCount="100000" sheet="1" objects="1" scenarios="1"/>
  <mergeCells count="13">
    <mergeCell ref="A31:N31"/>
    <mergeCell ref="C2:E2"/>
    <mergeCell ref="A1:B1"/>
    <mergeCell ref="A2:B2"/>
    <mergeCell ref="A12:N12"/>
    <mergeCell ref="A3:B3"/>
    <mergeCell ref="C3:E3"/>
    <mergeCell ref="A6:A11"/>
    <mergeCell ref="A13:A17"/>
    <mergeCell ref="A19:A24"/>
    <mergeCell ref="A26:A30"/>
    <mergeCell ref="A18:N18"/>
    <mergeCell ref="A25:N25"/>
  </mergeCells>
  <phoneticPr fontId="6" type="noConversion"/>
  <conditionalFormatting sqref="C8:N11">
    <cfRule type="containsBlanks" dxfId="31" priority="92" stopIfTrue="1">
      <formula>LEN(TRIM(C8))=0</formula>
    </cfRule>
  </conditionalFormatting>
  <conditionalFormatting sqref="C8:N8">
    <cfRule type="cellIs" dxfId="30" priority="98" operator="greaterThanOrEqual">
      <formula>0.05</formula>
    </cfRule>
    <cfRule type="cellIs" dxfId="29" priority="103" operator="lessThan">
      <formula>0.05</formula>
    </cfRule>
  </conditionalFormatting>
  <conditionalFormatting sqref="C11:N11">
    <cfRule type="cellIs" dxfId="28" priority="95" operator="lessThan">
      <formula>1</formula>
    </cfRule>
    <cfRule type="cellIs" dxfId="27" priority="96" operator="equal">
      <formula>1</formula>
    </cfRule>
  </conditionalFormatting>
  <conditionalFormatting sqref="C10:N10">
    <cfRule type="cellIs" dxfId="26" priority="94" operator="greaterThan">
      <formula>2</formula>
    </cfRule>
    <cfRule type="cellIs" dxfId="25" priority="102" operator="lessThanOrEqual">
      <formula>2</formula>
    </cfRule>
  </conditionalFormatting>
  <conditionalFormatting sqref="C9:N9">
    <cfRule type="cellIs" dxfId="24" priority="93" operator="lessThan">
      <formula>0.85</formula>
    </cfRule>
    <cfRule type="cellIs" dxfId="23" priority="97" operator="greaterThanOrEqual">
      <formula>0.85</formula>
    </cfRule>
  </conditionalFormatting>
  <conditionalFormatting sqref="C15:N17">
    <cfRule type="containsBlanks" dxfId="22" priority="22" stopIfTrue="1">
      <formula>LEN(TRIM(C15))=0</formula>
    </cfRule>
  </conditionalFormatting>
  <conditionalFormatting sqref="C15:N15">
    <cfRule type="cellIs" dxfId="21" priority="26" operator="greaterThanOrEqual">
      <formula>0.05</formula>
    </cfRule>
    <cfRule type="cellIs" dxfId="20" priority="27" operator="lessThan">
      <formula>0.05</formula>
    </cfRule>
  </conditionalFormatting>
  <conditionalFormatting sqref="C17:N17">
    <cfRule type="cellIs" dxfId="19" priority="25" operator="greaterThan">
      <formula>2</formula>
    </cfRule>
    <cfRule type="cellIs" dxfId="18" priority="104" operator="lessThanOrEqual">
      <formula>2</formula>
    </cfRule>
  </conditionalFormatting>
  <conditionalFormatting sqref="C16:N16">
    <cfRule type="cellIs" dxfId="17" priority="23" operator="lessThan">
      <formula>0.85</formula>
    </cfRule>
    <cfRule type="cellIs" dxfId="16" priority="24" operator="greaterThanOrEqual">
      <formula>0.85</formula>
    </cfRule>
  </conditionalFormatting>
  <conditionalFormatting sqref="C21:N24">
    <cfRule type="containsBlanks" dxfId="15" priority="10" stopIfTrue="1">
      <formula>LEN(TRIM(C21))=0</formula>
    </cfRule>
  </conditionalFormatting>
  <conditionalFormatting sqref="C21:N21">
    <cfRule type="cellIs" dxfId="14" priority="19" operator="greaterThanOrEqual">
      <formula>0.05</formula>
    </cfRule>
    <cfRule type="cellIs" dxfId="13" priority="105" operator="lessThan">
      <formula>0.05</formula>
    </cfRule>
  </conditionalFormatting>
  <conditionalFormatting sqref="C24:N24">
    <cfRule type="cellIs" dxfId="12" priority="17" operator="lessThan">
      <formula>1</formula>
    </cfRule>
    <cfRule type="cellIs" dxfId="11" priority="18" operator="equal">
      <formula>1</formula>
    </cfRule>
  </conditionalFormatting>
  <conditionalFormatting sqref="C22:N22">
    <cfRule type="cellIs" dxfId="10" priority="14" operator="lessThan">
      <formula>0.85</formula>
    </cfRule>
    <cfRule type="cellIs" dxfId="9" priority="16" operator="greaterThanOrEqual">
      <formula>0.85</formula>
    </cfRule>
  </conditionalFormatting>
  <conditionalFormatting sqref="C23:N23">
    <cfRule type="cellIs" dxfId="8" priority="11" operator="greaterThan">
      <formula>2</formula>
    </cfRule>
    <cfRule type="cellIs" dxfId="7" priority="12" operator="lessThanOrEqual">
      <formula>2</formula>
    </cfRule>
  </conditionalFormatting>
  <conditionalFormatting sqref="C28:N28">
    <cfRule type="cellIs" dxfId="6" priority="8" operator="greaterThanOrEqual">
      <formula>0.05</formula>
    </cfRule>
    <cfRule type="cellIs" dxfId="5" priority="106" operator="lessThan">
      <formula>0.05</formula>
    </cfRule>
  </conditionalFormatting>
  <conditionalFormatting sqref="C29:N29">
    <cfRule type="cellIs" dxfId="4" priority="6" operator="lessThan">
      <formula>0.85</formula>
    </cfRule>
    <cfRule type="cellIs" dxfId="3" priority="7" operator="greaterThanOrEqual">
      <formula>0.85</formula>
    </cfRule>
  </conditionalFormatting>
  <conditionalFormatting sqref="C28:N30">
    <cfRule type="containsBlanks" dxfId="2" priority="2" stopIfTrue="1">
      <formula>LEN(TRIM(C28))=0</formula>
    </cfRule>
  </conditionalFormatting>
  <conditionalFormatting sqref="C30:N30">
    <cfRule type="cellIs" dxfId="1" priority="3" operator="greaterThan">
      <formula>2</formula>
    </cfRule>
    <cfRule type="cellIs" dxfId="0" priority="4" operator="lessThanOrEqual">
      <formula>2</formula>
    </cfRule>
  </conditionalFormatting>
  <printOptions horizontalCentered="1"/>
  <pageMargins left="0.7" right="0.7" top="1.7" bottom="0.75" header="0.3" footer="0.3"/>
  <pageSetup scale="64" orientation="landscape" r:id="rId1"/>
  <headerFooter scaleWithDoc="0">
    <oddHeader>&amp;C&amp;"Arial,Bold"&amp;G
Call Center Report
Section I - &amp;A</oddHeader>
    <oddFooter>&amp;L&amp;"Arial,Regular"&amp;10Call Center - Report #2&amp;C&amp;"Arial,Regular"&amp;10Rev. v7 2019-05&amp;R&amp;"Arial,Regular"&amp;10&amp;P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showGridLines="0" zoomScale="80" zoomScaleNormal="80" zoomScalePageLayoutView="60" workbookViewId="0">
      <selection sqref="A1:B1"/>
    </sheetView>
  </sheetViews>
  <sheetFormatPr defaultColWidth="9.1796875" defaultRowHeight="14" x14ac:dyDescent="0.3"/>
  <cols>
    <col min="1" max="1" width="28.7265625" style="7" customWidth="1"/>
    <col min="2" max="2" width="11.26953125" style="4" bestFit="1" customWidth="1"/>
    <col min="3" max="3" width="12.7265625" style="4" bestFit="1" customWidth="1"/>
    <col min="4" max="4" width="9.7265625" style="4" bestFit="1" customWidth="1"/>
    <col min="5" max="5" width="11.1796875" style="4" customWidth="1"/>
    <col min="6" max="6" width="7" style="4" bestFit="1" customWidth="1"/>
    <col min="7" max="7" width="7.7265625" style="4" bestFit="1" customWidth="1"/>
    <col min="8" max="8" width="6.81640625" style="4" bestFit="1" customWidth="1"/>
    <col min="9" max="16384" width="9.1796875" style="8"/>
  </cols>
  <sheetData>
    <row r="1" spans="1:8" s="3" customFormat="1" ht="16" customHeight="1" x14ac:dyDescent="0.3">
      <c r="A1" s="61" t="s">
        <v>0</v>
      </c>
      <c r="B1" s="61"/>
      <c r="C1" s="1" t="str">
        <f>IF(Summary!C1="","",Summary!C1)</f>
        <v/>
      </c>
      <c r="D1" s="6" t="str">
        <f>IF(Summary!D1="","",Summary!D1)</f>
        <v>through</v>
      </c>
      <c r="E1" s="2" t="str">
        <f>IF(Summary!E1="","",Summary!E1)</f>
        <v/>
      </c>
      <c r="F1" s="20"/>
      <c r="G1" s="20"/>
      <c r="H1" s="20"/>
    </row>
    <row r="2" spans="1:8" s="3" customFormat="1" ht="16" customHeight="1" x14ac:dyDescent="0.4">
      <c r="A2" s="61" t="s">
        <v>71</v>
      </c>
      <c r="B2" s="61"/>
      <c r="C2" s="76" t="str">
        <f>IF(Summary!C2="","",Summary!C2)</f>
        <v/>
      </c>
      <c r="D2" s="77"/>
      <c r="E2" s="78"/>
      <c r="F2" s="54"/>
      <c r="G2" s="55"/>
      <c r="H2" s="20"/>
    </row>
    <row r="3" spans="1:8" s="4" customFormat="1" ht="16" customHeight="1" x14ac:dyDescent="0.3">
      <c r="A3" s="61" t="s">
        <v>51</v>
      </c>
      <c r="B3" s="61"/>
      <c r="C3" s="79" t="str">
        <f>IF(Summary!C3="","",Summary!C3)</f>
        <v/>
      </c>
      <c r="D3" s="80"/>
      <c r="E3" s="81"/>
      <c r="F3" s="5"/>
      <c r="G3" s="5"/>
      <c r="H3" s="5"/>
    </row>
    <row r="4" spans="1:8" x14ac:dyDescent="0.3">
      <c r="C4" s="5"/>
      <c r="D4" s="5"/>
      <c r="E4" s="5"/>
      <c r="F4" s="5"/>
      <c r="G4" s="5"/>
      <c r="H4" s="5"/>
    </row>
    <row r="5" spans="1:8" x14ac:dyDescent="0.3">
      <c r="C5" s="5"/>
      <c r="D5" s="5"/>
      <c r="E5" s="5"/>
      <c r="F5" s="5"/>
      <c r="G5" s="5"/>
      <c r="H5" s="5"/>
    </row>
    <row r="6" spans="1:8" x14ac:dyDescent="0.3">
      <c r="A6" s="69" t="s">
        <v>100</v>
      </c>
      <c r="B6" s="70"/>
      <c r="C6" s="75" t="s">
        <v>52</v>
      </c>
      <c r="D6" s="75"/>
      <c r="E6" s="75"/>
      <c r="F6" s="75"/>
      <c r="G6" s="75"/>
      <c r="H6" s="75"/>
    </row>
    <row r="7" spans="1:8" x14ac:dyDescent="0.3">
      <c r="A7" s="71"/>
      <c r="B7" s="72"/>
      <c r="C7" s="75"/>
      <c r="D7" s="75"/>
      <c r="E7" s="75"/>
      <c r="F7" s="75"/>
      <c r="G7" s="75"/>
      <c r="H7" s="75"/>
    </row>
    <row r="8" spans="1:8" x14ac:dyDescent="0.3">
      <c r="A8" s="71"/>
      <c r="B8" s="72"/>
      <c r="C8" s="75"/>
      <c r="D8" s="75"/>
      <c r="E8" s="75"/>
      <c r="F8" s="75"/>
      <c r="G8" s="75"/>
      <c r="H8" s="75"/>
    </row>
    <row r="9" spans="1:8" x14ac:dyDescent="0.3">
      <c r="A9" s="71"/>
      <c r="B9" s="72"/>
      <c r="C9" s="75"/>
      <c r="D9" s="75"/>
      <c r="E9" s="75"/>
      <c r="F9" s="75"/>
      <c r="G9" s="75"/>
      <c r="H9" s="75"/>
    </row>
    <row r="10" spans="1:8" x14ac:dyDescent="0.3">
      <c r="A10" s="71"/>
      <c r="B10" s="72"/>
      <c r="C10" s="75"/>
      <c r="D10" s="75"/>
      <c r="E10" s="75"/>
      <c r="F10" s="75"/>
      <c r="G10" s="75"/>
      <c r="H10" s="75"/>
    </row>
    <row r="11" spans="1:8" x14ac:dyDescent="0.3">
      <c r="A11" s="71"/>
      <c r="B11" s="72"/>
      <c r="C11" s="75"/>
      <c r="D11" s="75"/>
      <c r="E11" s="75"/>
      <c r="F11" s="75"/>
      <c r="G11" s="75"/>
      <c r="H11" s="75"/>
    </row>
    <row r="12" spans="1:8" x14ac:dyDescent="0.3">
      <c r="A12" s="71"/>
      <c r="B12" s="72"/>
      <c r="C12" s="75"/>
      <c r="D12" s="75"/>
      <c r="E12" s="75"/>
      <c r="F12" s="75"/>
      <c r="G12" s="75"/>
      <c r="H12" s="75"/>
    </row>
    <row r="13" spans="1:8" x14ac:dyDescent="0.3">
      <c r="A13" s="71"/>
      <c r="B13" s="72"/>
      <c r="C13" s="75"/>
      <c r="D13" s="75"/>
      <c r="E13" s="75"/>
      <c r="F13" s="75"/>
      <c r="G13" s="75"/>
      <c r="H13" s="75"/>
    </row>
    <row r="14" spans="1:8" x14ac:dyDescent="0.3">
      <c r="A14" s="71"/>
      <c r="B14" s="72"/>
      <c r="C14" s="75"/>
      <c r="D14" s="75"/>
      <c r="E14" s="75"/>
      <c r="F14" s="75"/>
      <c r="G14" s="75"/>
      <c r="H14" s="75"/>
    </row>
    <row r="15" spans="1:8" x14ac:dyDescent="0.3">
      <c r="A15" s="71"/>
      <c r="B15" s="72"/>
      <c r="C15" s="75"/>
      <c r="D15" s="75"/>
      <c r="E15" s="75"/>
      <c r="F15" s="75"/>
      <c r="G15" s="75"/>
      <c r="H15" s="75"/>
    </row>
    <row r="16" spans="1:8" x14ac:dyDescent="0.3">
      <c r="A16" s="73"/>
      <c r="B16" s="74"/>
      <c r="C16" s="75"/>
      <c r="D16" s="75"/>
      <c r="E16" s="75"/>
      <c r="F16" s="75"/>
      <c r="G16" s="75"/>
      <c r="H16" s="75"/>
    </row>
    <row r="17" spans="1:8" x14ac:dyDescent="0.3">
      <c r="C17" s="5"/>
      <c r="D17" s="5"/>
      <c r="E17" s="5"/>
      <c r="F17" s="5"/>
      <c r="G17" s="5"/>
      <c r="H17" s="5"/>
    </row>
    <row r="18" spans="1:8" x14ac:dyDescent="0.3">
      <c r="C18" s="5"/>
      <c r="D18" s="5"/>
      <c r="E18" s="5"/>
      <c r="F18" s="5"/>
      <c r="G18" s="5"/>
      <c r="H18" s="5"/>
    </row>
    <row r="19" spans="1:8" ht="14.25" customHeight="1" x14ac:dyDescent="0.3">
      <c r="A19" s="69" t="s">
        <v>92</v>
      </c>
      <c r="B19" s="70"/>
      <c r="C19" s="75" t="s">
        <v>52</v>
      </c>
      <c r="D19" s="75"/>
      <c r="E19" s="75"/>
      <c r="F19" s="75"/>
      <c r="G19" s="75"/>
      <c r="H19" s="75"/>
    </row>
    <row r="20" spans="1:8" x14ac:dyDescent="0.3">
      <c r="A20" s="71"/>
      <c r="B20" s="72"/>
      <c r="C20" s="75"/>
      <c r="D20" s="75"/>
      <c r="E20" s="75"/>
      <c r="F20" s="75"/>
      <c r="G20" s="75"/>
      <c r="H20" s="75"/>
    </row>
    <row r="21" spans="1:8" x14ac:dyDescent="0.3">
      <c r="A21" s="71"/>
      <c r="B21" s="72"/>
      <c r="C21" s="75"/>
      <c r="D21" s="75"/>
      <c r="E21" s="75"/>
      <c r="F21" s="75"/>
      <c r="G21" s="75"/>
      <c r="H21" s="75"/>
    </row>
    <row r="22" spans="1:8" x14ac:dyDescent="0.3">
      <c r="A22" s="71"/>
      <c r="B22" s="72"/>
      <c r="C22" s="75"/>
      <c r="D22" s="75"/>
      <c r="E22" s="75"/>
      <c r="F22" s="75"/>
      <c r="G22" s="75"/>
      <c r="H22" s="75"/>
    </row>
    <row r="23" spans="1:8" x14ac:dyDescent="0.3">
      <c r="A23" s="71"/>
      <c r="B23" s="72"/>
      <c r="C23" s="75"/>
      <c r="D23" s="75"/>
      <c r="E23" s="75"/>
      <c r="F23" s="75"/>
      <c r="G23" s="75"/>
      <c r="H23" s="75"/>
    </row>
    <row r="24" spans="1:8" x14ac:dyDescent="0.3">
      <c r="A24" s="71"/>
      <c r="B24" s="72"/>
      <c r="C24" s="75"/>
      <c r="D24" s="75"/>
      <c r="E24" s="75"/>
      <c r="F24" s="75"/>
      <c r="G24" s="75"/>
      <c r="H24" s="75"/>
    </row>
    <row r="25" spans="1:8" ht="6" customHeight="1" x14ac:dyDescent="0.3">
      <c r="A25" s="71"/>
      <c r="B25" s="72"/>
      <c r="C25" s="75"/>
      <c r="D25" s="75"/>
      <c r="E25" s="75"/>
      <c r="F25" s="75"/>
      <c r="G25" s="75"/>
      <c r="H25" s="75"/>
    </row>
    <row r="26" spans="1:8" x14ac:dyDescent="0.3">
      <c r="A26" s="71"/>
      <c r="B26" s="72"/>
      <c r="C26" s="75"/>
      <c r="D26" s="75"/>
      <c r="E26" s="75"/>
      <c r="F26" s="75"/>
      <c r="G26" s="75"/>
      <c r="H26" s="75"/>
    </row>
    <row r="27" spans="1:8" x14ac:dyDescent="0.3">
      <c r="A27" s="71"/>
      <c r="B27" s="72"/>
      <c r="C27" s="75"/>
      <c r="D27" s="75"/>
      <c r="E27" s="75"/>
      <c r="F27" s="75"/>
      <c r="G27" s="75"/>
      <c r="H27" s="75"/>
    </row>
    <row r="28" spans="1:8" x14ac:dyDescent="0.3">
      <c r="A28" s="71"/>
      <c r="B28" s="72"/>
      <c r="C28" s="75"/>
      <c r="D28" s="75"/>
      <c r="E28" s="75"/>
      <c r="F28" s="75"/>
      <c r="G28" s="75"/>
      <c r="H28" s="75"/>
    </row>
    <row r="29" spans="1:8" x14ac:dyDescent="0.3">
      <c r="A29" s="73"/>
      <c r="B29" s="74"/>
      <c r="C29" s="75"/>
      <c r="D29" s="75"/>
      <c r="E29" s="75"/>
      <c r="F29" s="75"/>
      <c r="G29" s="75"/>
      <c r="H29" s="75"/>
    </row>
    <row r="30" spans="1:8" x14ac:dyDescent="0.3">
      <c r="A30" s="10"/>
      <c r="B30" s="11"/>
      <c r="C30" s="18"/>
      <c r="D30" s="18"/>
      <c r="E30" s="18"/>
      <c r="F30" s="18"/>
      <c r="G30" s="18"/>
      <c r="H30" s="18"/>
    </row>
    <row r="31" spans="1:8" x14ac:dyDescent="0.3">
      <c r="A31" s="10"/>
      <c r="B31" s="11"/>
      <c r="C31" s="18"/>
      <c r="D31" s="18"/>
      <c r="E31" s="18"/>
      <c r="F31" s="18"/>
      <c r="G31" s="18"/>
      <c r="H31" s="18"/>
    </row>
    <row r="32" spans="1:8" ht="14.25" customHeight="1" x14ac:dyDescent="0.3">
      <c r="A32" s="69" t="s">
        <v>93</v>
      </c>
      <c r="B32" s="70"/>
      <c r="C32" s="75" t="s">
        <v>52</v>
      </c>
      <c r="D32" s="75"/>
      <c r="E32" s="75"/>
      <c r="F32" s="75"/>
      <c r="G32" s="75"/>
      <c r="H32" s="75"/>
    </row>
    <row r="33" spans="1:8" x14ac:dyDescent="0.3">
      <c r="A33" s="71"/>
      <c r="B33" s="72"/>
      <c r="C33" s="75"/>
      <c r="D33" s="75"/>
      <c r="E33" s="75"/>
      <c r="F33" s="75"/>
      <c r="G33" s="75"/>
      <c r="H33" s="75"/>
    </row>
    <row r="34" spans="1:8" x14ac:dyDescent="0.3">
      <c r="A34" s="71"/>
      <c r="B34" s="72"/>
      <c r="C34" s="75"/>
      <c r="D34" s="75"/>
      <c r="E34" s="75"/>
      <c r="F34" s="75"/>
      <c r="G34" s="75"/>
      <c r="H34" s="75"/>
    </row>
    <row r="35" spans="1:8" ht="6" customHeight="1" x14ac:dyDescent="0.3">
      <c r="A35" s="71"/>
      <c r="B35" s="72"/>
      <c r="C35" s="75"/>
      <c r="D35" s="75"/>
      <c r="E35" s="75"/>
      <c r="F35" s="75"/>
      <c r="G35" s="75"/>
      <c r="H35" s="75"/>
    </row>
    <row r="36" spans="1:8" x14ac:dyDescent="0.3">
      <c r="A36" s="71"/>
      <c r="B36" s="72"/>
      <c r="C36" s="75"/>
      <c r="D36" s="75"/>
      <c r="E36" s="75"/>
      <c r="F36" s="75"/>
      <c r="G36" s="75"/>
      <c r="H36" s="75"/>
    </row>
    <row r="37" spans="1:8" x14ac:dyDescent="0.3">
      <c r="A37" s="71"/>
      <c r="B37" s="72"/>
      <c r="C37" s="75"/>
      <c r="D37" s="75"/>
      <c r="E37" s="75"/>
      <c r="F37" s="75"/>
      <c r="G37" s="75"/>
      <c r="H37" s="75"/>
    </row>
    <row r="38" spans="1:8" x14ac:dyDescent="0.3">
      <c r="A38" s="71"/>
      <c r="B38" s="72"/>
      <c r="C38" s="75"/>
      <c r="D38" s="75"/>
      <c r="E38" s="75"/>
      <c r="F38" s="75"/>
      <c r="G38" s="75"/>
      <c r="H38" s="75"/>
    </row>
    <row r="39" spans="1:8" x14ac:dyDescent="0.3">
      <c r="A39" s="71"/>
      <c r="B39" s="72"/>
      <c r="C39" s="75"/>
      <c r="D39" s="75"/>
      <c r="E39" s="75"/>
      <c r="F39" s="75"/>
      <c r="G39" s="75"/>
      <c r="H39" s="75"/>
    </row>
    <row r="40" spans="1:8" x14ac:dyDescent="0.3">
      <c r="A40" s="71"/>
      <c r="B40" s="72"/>
      <c r="C40" s="75"/>
      <c r="D40" s="75"/>
      <c r="E40" s="75"/>
      <c r="F40" s="75"/>
      <c r="G40" s="75"/>
      <c r="H40" s="75"/>
    </row>
    <row r="41" spans="1:8" x14ac:dyDescent="0.3">
      <c r="A41" s="71"/>
      <c r="B41" s="72"/>
      <c r="C41" s="75"/>
      <c r="D41" s="75"/>
      <c r="E41" s="75"/>
      <c r="F41" s="75"/>
      <c r="G41" s="75"/>
      <c r="H41" s="75"/>
    </row>
    <row r="42" spans="1:8" x14ac:dyDescent="0.3">
      <c r="A42" s="73"/>
      <c r="B42" s="74"/>
      <c r="C42" s="75"/>
      <c r="D42" s="75"/>
      <c r="E42" s="75"/>
      <c r="F42" s="75"/>
      <c r="G42" s="75"/>
      <c r="H42" s="75"/>
    </row>
    <row r="43" spans="1:8" x14ac:dyDescent="0.3">
      <c r="A43" s="10"/>
      <c r="B43" s="11"/>
      <c r="C43" s="18"/>
      <c r="D43" s="18"/>
      <c r="E43" s="18"/>
      <c r="F43" s="18"/>
      <c r="G43" s="18"/>
      <c r="H43" s="18"/>
    </row>
    <row r="44" spans="1:8" x14ac:dyDescent="0.3">
      <c r="A44" s="10"/>
      <c r="B44" s="11"/>
      <c r="C44" s="18"/>
      <c r="D44" s="18"/>
      <c r="E44" s="18"/>
      <c r="F44" s="18"/>
      <c r="G44" s="18"/>
      <c r="H44" s="18"/>
    </row>
    <row r="45" spans="1:8" ht="14.25" customHeight="1" x14ac:dyDescent="0.3">
      <c r="A45" s="69" t="s">
        <v>94</v>
      </c>
      <c r="B45" s="70"/>
      <c r="C45" s="75" t="s">
        <v>52</v>
      </c>
      <c r="D45" s="75"/>
      <c r="E45" s="75"/>
      <c r="F45" s="75"/>
      <c r="G45" s="75"/>
      <c r="H45" s="75"/>
    </row>
    <row r="46" spans="1:8" x14ac:dyDescent="0.3">
      <c r="A46" s="71"/>
      <c r="B46" s="72"/>
      <c r="C46" s="75"/>
      <c r="D46" s="75"/>
      <c r="E46" s="75"/>
      <c r="F46" s="75"/>
      <c r="G46" s="75"/>
      <c r="H46" s="75"/>
    </row>
    <row r="47" spans="1:8" x14ac:dyDescent="0.3">
      <c r="A47" s="71"/>
      <c r="B47" s="72"/>
      <c r="C47" s="75"/>
      <c r="D47" s="75"/>
      <c r="E47" s="75"/>
      <c r="F47" s="75"/>
      <c r="G47" s="75"/>
      <c r="H47" s="75"/>
    </row>
    <row r="48" spans="1:8" x14ac:dyDescent="0.3">
      <c r="A48" s="71"/>
      <c r="B48" s="72"/>
      <c r="C48" s="75"/>
      <c r="D48" s="75"/>
      <c r="E48" s="75"/>
      <c r="F48" s="75"/>
      <c r="G48" s="75"/>
      <c r="H48" s="75"/>
    </row>
    <row r="49" spans="1:8" x14ac:dyDescent="0.3">
      <c r="A49" s="71"/>
      <c r="B49" s="72"/>
      <c r="C49" s="75"/>
      <c r="D49" s="75"/>
      <c r="E49" s="75"/>
      <c r="F49" s="75"/>
      <c r="G49" s="75"/>
      <c r="H49" s="75"/>
    </row>
    <row r="50" spans="1:8" x14ac:dyDescent="0.3">
      <c r="A50" s="71"/>
      <c r="B50" s="72"/>
      <c r="C50" s="75"/>
      <c r="D50" s="75"/>
      <c r="E50" s="75"/>
      <c r="F50" s="75"/>
      <c r="G50" s="75"/>
      <c r="H50" s="75"/>
    </row>
    <row r="51" spans="1:8" x14ac:dyDescent="0.3">
      <c r="A51" s="71"/>
      <c r="B51" s="72"/>
      <c r="C51" s="75"/>
      <c r="D51" s="75"/>
      <c r="E51" s="75"/>
      <c r="F51" s="75"/>
      <c r="G51" s="75"/>
      <c r="H51" s="75"/>
    </row>
    <row r="52" spans="1:8" x14ac:dyDescent="0.3">
      <c r="A52" s="71"/>
      <c r="B52" s="72"/>
      <c r="C52" s="75"/>
      <c r="D52" s="75"/>
      <c r="E52" s="75"/>
      <c r="F52" s="75"/>
      <c r="G52" s="75"/>
      <c r="H52" s="75"/>
    </row>
    <row r="53" spans="1:8" x14ac:dyDescent="0.3">
      <c r="A53" s="71"/>
      <c r="B53" s="72"/>
      <c r="C53" s="75"/>
      <c r="D53" s="75"/>
      <c r="E53" s="75"/>
      <c r="F53" s="75"/>
      <c r="G53" s="75"/>
      <c r="H53" s="75"/>
    </row>
    <row r="54" spans="1:8" x14ac:dyDescent="0.3">
      <c r="A54" s="71"/>
      <c r="B54" s="72"/>
      <c r="C54" s="75"/>
      <c r="D54" s="75"/>
      <c r="E54" s="75"/>
      <c r="F54" s="75"/>
      <c r="G54" s="75"/>
      <c r="H54" s="75"/>
    </row>
    <row r="55" spans="1:8" x14ac:dyDescent="0.3">
      <c r="A55" s="73"/>
      <c r="B55" s="74"/>
      <c r="C55" s="75"/>
      <c r="D55" s="75"/>
      <c r="E55" s="75"/>
      <c r="F55" s="75"/>
      <c r="G55" s="75"/>
      <c r="H55" s="75"/>
    </row>
    <row r="56" spans="1:8" x14ac:dyDescent="0.3">
      <c r="A56" s="10"/>
      <c r="B56" s="11"/>
      <c r="C56" s="18"/>
      <c r="D56" s="18"/>
      <c r="E56" s="18"/>
      <c r="F56" s="18"/>
      <c r="G56" s="18"/>
      <c r="H56" s="18"/>
    </row>
    <row r="57" spans="1:8" x14ac:dyDescent="0.3">
      <c r="A57" s="10"/>
      <c r="B57" s="11"/>
      <c r="C57" s="18"/>
      <c r="D57" s="18"/>
      <c r="E57" s="18"/>
      <c r="F57" s="18"/>
      <c r="G57" s="18"/>
      <c r="H57" s="18"/>
    </row>
    <row r="58" spans="1:8" x14ac:dyDescent="0.3">
      <c r="A58" s="69" t="s">
        <v>99</v>
      </c>
      <c r="B58" s="70"/>
      <c r="C58" s="75" t="s">
        <v>52</v>
      </c>
      <c r="D58" s="75"/>
      <c r="E58" s="75"/>
      <c r="F58" s="75"/>
      <c r="G58" s="75"/>
      <c r="H58" s="75"/>
    </row>
    <row r="59" spans="1:8" x14ac:dyDescent="0.3">
      <c r="A59" s="71"/>
      <c r="B59" s="72"/>
      <c r="C59" s="75"/>
      <c r="D59" s="75"/>
      <c r="E59" s="75"/>
      <c r="F59" s="75"/>
      <c r="G59" s="75"/>
      <c r="H59" s="75"/>
    </row>
    <row r="60" spans="1:8" x14ac:dyDescent="0.3">
      <c r="A60" s="71"/>
      <c r="B60" s="72"/>
      <c r="C60" s="75"/>
      <c r="D60" s="75"/>
      <c r="E60" s="75"/>
      <c r="F60" s="75"/>
      <c r="G60" s="75"/>
      <c r="H60" s="75"/>
    </row>
    <row r="61" spans="1:8" x14ac:dyDescent="0.3">
      <c r="A61" s="71"/>
      <c r="B61" s="72"/>
      <c r="C61" s="75"/>
      <c r="D61" s="75"/>
      <c r="E61" s="75"/>
      <c r="F61" s="75"/>
      <c r="G61" s="75"/>
      <c r="H61" s="75"/>
    </row>
    <row r="62" spans="1:8" x14ac:dyDescent="0.3">
      <c r="A62" s="71"/>
      <c r="B62" s="72"/>
      <c r="C62" s="75"/>
      <c r="D62" s="75"/>
      <c r="E62" s="75"/>
      <c r="F62" s="75"/>
      <c r="G62" s="75"/>
      <c r="H62" s="75"/>
    </row>
    <row r="63" spans="1:8" x14ac:dyDescent="0.3">
      <c r="A63" s="71"/>
      <c r="B63" s="72"/>
      <c r="C63" s="75"/>
      <c r="D63" s="75"/>
      <c r="E63" s="75"/>
      <c r="F63" s="75"/>
      <c r="G63" s="75"/>
      <c r="H63" s="75"/>
    </row>
    <row r="64" spans="1:8" x14ac:dyDescent="0.3">
      <c r="A64" s="71"/>
      <c r="B64" s="72"/>
      <c r="C64" s="75"/>
      <c r="D64" s="75"/>
      <c r="E64" s="75"/>
      <c r="F64" s="75"/>
      <c r="G64" s="75"/>
      <c r="H64" s="75"/>
    </row>
    <row r="65" spans="1:8" x14ac:dyDescent="0.3">
      <c r="A65" s="71"/>
      <c r="B65" s="72"/>
      <c r="C65" s="75"/>
      <c r="D65" s="75"/>
      <c r="E65" s="75"/>
      <c r="F65" s="75"/>
      <c r="G65" s="75"/>
      <c r="H65" s="75"/>
    </row>
    <row r="66" spans="1:8" x14ac:dyDescent="0.3">
      <c r="A66" s="71"/>
      <c r="B66" s="72"/>
      <c r="C66" s="75"/>
      <c r="D66" s="75"/>
      <c r="E66" s="75"/>
      <c r="F66" s="75"/>
      <c r="G66" s="75"/>
      <c r="H66" s="75"/>
    </row>
    <row r="67" spans="1:8" x14ac:dyDescent="0.3">
      <c r="A67" s="71"/>
      <c r="B67" s="72"/>
      <c r="C67" s="75"/>
      <c r="D67" s="75"/>
      <c r="E67" s="75"/>
      <c r="F67" s="75"/>
      <c r="G67" s="75"/>
      <c r="H67" s="75"/>
    </row>
    <row r="68" spans="1:8" x14ac:dyDescent="0.3">
      <c r="A68" s="73"/>
      <c r="B68" s="74"/>
      <c r="C68" s="75"/>
      <c r="D68" s="75"/>
      <c r="E68" s="75"/>
      <c r="F68" s="75"/>
      <c r="G68" s="75"/>
      <c r="H68" s="75"/>
    </row>
    <row r="69" spans="1:8" x14ac:dyDescent="0.3">
      <c r="A69" s="10"/>
      <c r="B69" s="11"/>
      <c r="C69" s="18"/>
      <c r="D69" s="18"/>
      <c r="E69" s="18"/>
      <c r="F69" s="18"/>
      <c r="G69" s="18"/>
      <c r="H69" s="18"/>
    </row>
    <row r="70" spans="1:8" x14ac:dyDescent="0.3">
      <c r="A70" s="10"/>
      <c r="B70" s="11"/>
      <c r="C70" s="18"/>
      <c r="D70" s="18"/>
      <c r="E70" s="18"/>
      <c r="F70" s="18"/>
      <c r="G70" s="18"/>
      <c r="H70" s="18"/>
    </row>
    <row r="71" spans="1:8" ht="14.25" customHeight="1" x14ac:dyDescent="0.3">
      <c r="A71" s="69" t="s">
        <v>95</v>
      </c>
      <c r="B71" s="70"/>
      <c r="C71" s="75" t="s">
        <v>52</v>
      </c>
      <c r="D71" s="75"/>
      <c r="E71" s="75"/>
      <c r="F71" s="75"/>
      <c r="G71" s="75"/>
      <c r="H71" s="75"/>
    </row>
    <row r="72" spans="1:8" x14ac:dyDescent="0.3">
      <c r="A72" s="71"/>
      <c r="B72" s="72"/>
      <c r="C72" s="75"/>
      <c r="D72" s="75"/>
      <c r="E72" s="75"/>
      <c r="F72" s="75"/>
      <c r="G72" s="75"/>
      <c r="H72" s="75"/>
    </row>
    <row r="73" spans="1:8" x14ac:dyDescent="0.3">
      <c r="A73" s="71"/>
      <c r="B73" s="72"/>
      <c r="C73" s="75"/>
      <c r="D73" s="75"/>
      <c r="E73" s="75"/>
      <c r="F73" s="75"/>
      <c r="G73" s="75"/>
      <c r="H73" s="75"/>
    </row>
    <row r="74" spans="1:8" x14ac:dyDescent="0.3">
      <c r="A74" s="71"/>
      <c r="B74" s="72"/>
      <c r="C74" s="75"/>
      <c r="D74" s="75"/>
      <c r="E74" s="75"/>
      <c r="F74" s="75"/>
      <c r="G74" s="75"/>
      <c r="H74" s="75"/>
    </row>
    <row r="75" spans="1:8" x14ac:dyDescent="0.3">
      <c r="A75" s="71"/>
      <c r="B75" s="72"/>
      <c r="C75" s="75"/>
      <c r="D75" s="75"/>
      <c r="E75" s="75"/>
      <c r="F75" s="75"/>
      <c r="G75" s="75"/>
      <c r="H75" s="75"/>
    </row>
    <row r="76" spans="1:8" x14ac:dyDescent="0.3">
      <c r="A76" s="71"/>
      <c r="B76" s="72"/>
      <c r="C76" s="75"/>
      <c r="D76" s="75"/>
      <c r="E76" s="75"/>
      <c r="F76" s="75"/>
      <c r="G76" s="75"/>
      <c r="H76" s="75"/>
    </row>
    <row r="77" spans="1:8" x14ac:dyDescent="0.3">
      <c r="A77" s="71"/>
      <c r="B77" s="72"/>
      <c r="C77" s="75"/>
      <c r="D77" s="75"/>
      <c r="E77" s="75"/>
      <c r="F77" s="75"/>
      <c r="G77" s="75"/>
      <c r="H77" s="75"/>
    </row>
    <row r="78" spans="1:8" x14ac:dyDescent="0.3">
      <c r="A78" s="71"/>
      <c r="B78" s="72"/>
      <c r="C78" s="75"/>
      <c r="D78" s="75"/>
      <c r="E78" s="75"/>
      <c r="F78" s="75"/>
      <c r="G78" s="75"/>
      <c r="H78" s="75"/>
    </row>
    <row r="79" spans="1:8" x14ac:dyDescent="0.3">
      <c r="A79" s="71"/>
      <c r="B79" s="72"/>
      <c r="C79" s="75"/>
      <c r="D79" s="75"/>
      <c r="E79" s="75"/>
      <c r="F79" s="75"/>
      <c r="G79" s="75"/>
      <c r="H79" s="75"/>
    </row>
    <row r="80" spans="1:8" x14ac:dyDescent="0.3">
      <c r="A80" s="71"/>
      <c r="B80" s="72"/>
      <c r="C80" s="75"/>
      <c r="D80" s="75"/>
      <c r="E80" s="75"/>
      <c r="F80" s="75"/>
      <c r="G80" s="75"/>
      <c r="H80" s="75"/>
    </row>
    <row r="81" spans="1:8" x14ac:dyDescent="0.3">
      <c r="A81" s="73"/>
      <c r="B81" s="74"/>
      <c r="C81" s="75"/>
      <c r="D81" s="75"/>
      <c r="E81" s="75"/>
      <c r="F81" s="75"/>
      <c r="G81" s="75"/>
      <c r="H81" s="75"/>
    </row>
    <row r="82" spans="1:8" x14ac:dyDescent="0.3">
      <c r="C82" s="5"/>
      <c r="D82" s="5"/>
      <c r="E82" s="5"/>
      <c r="F82" s="5"/>
      <c r="G82" s="5"/>
      <c r="H82" s="5"/>
    </row>
    <row r="83" spans="1:8" x14ac:dyDescent="0.3">
      <c r="C83" s="5"/>
      <c r="D83" s="5"/>
      <c r="E83" s="5"/>
      <c r="F83" s="5"/>
      <c r="G83" s="5"/>
      <c r="H83" s="5"/>
    </row>
    <row r="84" spans="1:8" ht="14.25" customHeight="1" x14ac:dyDescent="0.3">
      <c r="A84" s="69" t="s">
        <v>96</v>
      </c>
      <c r="B84" s="70"/>
      <c r="C84" s="75" t="s">
        <v>52</v>
      </c>
      <c r="D84" s="75"/>
      <c r="E84" s="75"/>
      <c r="F84" s="75"/>
      <c r="G84" s="75"/>
      <c r="H84" s="75"/>
    </row>
    <row r="85" spans="1:8" x14ac:dyDescent="0.3">
      <c r="A85" s="71"/>
      <c r="B85" s="72"/>
      <c r="C85" s="75"/>
      <c r="D85" s="75"/>
      <c r="E85" s="75"/>
      <c r="F85" s="75"/>
      <c r="G85" s="75"/>
      <c r="H85" s="75"/>
    </row>
    <row r="86" spans="1:8" x14ac:dyDescent="0.3">
      <c r="A86" s="71"/>
      <c r="B86" s="72"/>
      <c r="C86" s="75"/>
      <c r="D86" s="75"/>
      <c r="E86" s="75"/>
      <c r="F86" s="75"/>
      <c r="G86" s="75"/>
      <c r="H86" s="75"/>
    </row>
    <row r="87" spans="1:8" x14ac:dyDescent="0.3">
      <c r="A87" s="71"/>
      <c r="B87" s="72"/>
      <c r="C87" s="75"/>
      <c r="D87" s="75"/>
      <c r="E87" s="75"/>
      <c r="F87" s="75"/>
      <c r="G87" s="75"/>
      <c r="H87" s="75"/>
    </row>
    <row r="88" spans="1:8" x14ac:dyDescent="0.3">
      <c r="A88" s="71"/>
      <c r="B88" s="72"/>
      <c r="C88" s="75"/>
      <c r="D88" s="75"/>
      <c r="E88" s="75"/>
      <c r="F88" s="75"/>
      <c r="G88" s="75"/>
      <c r="H88" s="75"/>
    </row>
    <row r="89" spans="1:8" x14ac:dyDescent="0.3">
      <c r="A89" s="71"/>
      <c r="B89" s="72"/>
      <c r="C89" s="75"/>
      <c r="D89" s="75"/>
      <c r="E89" s="75"/>
      <c r="F89" s="75"/>
      <c r="G89" s="75"/>
      <c r="H89" s="75"/>
    </row>
    <row r="90" spans="1:8" x14ac:dyDescent="0.3">
      <c r="A90" s="71"/>
      <c r="B90" s="72"/>
      <c r="C90" s="75"/>
      <c r="D90" s="75"/>
      <c r="E90" s="75"/>
      <c r="F90" s="75"/>
      <c r="G90" s="75"/>
      <c r="H90" s="75"/>
    </row>
    <row r="91" spans="1:8" x14ac:dyDescent="0.3">
      <c r="A91" s="71"/>
      <c r="B91" s="72"/>
      <c r="C91" s="75"/>
      <c r="D91" s="75"/>
      <c r="E91" s="75"/>
      <c r="F91" s="75"/>
      <c r="G91" s="75"/>
      <c r="H91" s="75"/>
    </row>
    <row r="92" spans="1:8" x14ac:dyDescent="0.3">
      <c r="A92" s="71"/>
      <c r="B92" s="72"/>
      <c r="C92" s="75"/>
      <c r="D92" s="75"/>
      <c r="E92" s="75"/>
      <c r="F92" s="75"/>
      <c r="G92" s="75"/>
      <c r="H92" s="75"/>
    </row>
    <row r="93" spans="1:8" x14ac:dyDescent="0.3">
      <c r="A93" s="71"/>
      <c r="B93" s="72"/>
      <c r="C93" s="75"/>
      <c r="D93" s="75"/>
      <c r="E93" s="75"/>
      <c r="F93" s="75"/>
      <c r="G93" s="75"/>
      <c r="H93" s="75"/>
    </row>
    <row r="94" spans="1:8" x14ac:dyDescent="0.3">
      <c r="A94" s="73"/>
      <c r="B94" s="74"/>
      <c r="C94" s="75"/>
      <c r="D94" s="75"/>
      <c r="E94" s="75"/>
      <c r="F94" s="75"/>
      <c r="G94" s="75"/>
      <c r="H94" s="75"/>
    </row>
    <row r="95" spans="1:8" x14ac:dyDescent="0.3">
      <c r="A95" s="10"/>
      <c r="B95" s="11"/>
      <c r="C95" s="18"/>
      <c r="D95" s="18"/>
      <c r="E95" s="18"/>
      <c r="F95" s="18"/>
      <c r="G95" s="18"/>
      <c r="H95" s="18"/>
    </row>
    <row r="96" spans="1:8" x14ac:dyDescent="0.3">
      <c r="A96" s="10"/>
      <c r="B96" s="11"/>
      <c r="C96" s="18"/>
      <c r="D96" s="18"/>
      <c r="E96" s="18"/>
      <c r="F96" s="18"/>
      <c r="G96" s="18"/>
      <c r="H96" s="18"/>
    </row>
    <row r="97" spans="1:8" x14ac:dyDescent="0.3">
      <c r="A97" s="69" t="s">
        <v>97</v>
      </c>
      <c r="B97" s="70"/>
      <c r="C97" s="75" t="s">
        <v>52</v>
      </c>
      <c r="D97" s="75"/>
      <c r="E97" s="75"/>
      <c r="F97" s="75"/>
      <c r="G97" s="75"/>
      <c r="H97" s="75"/>
    </row>
    <row r="98" spans="1:8" x14ac:dyDescent="0.3">
      <c r="A98" s="71"/>
      <c r="B98" s="72"/>
      <c r="C98" s="75"/>
      <c r="D98" s="75"/>
      <c r="E98" s="75"/>
      <c r="F98" s="75"/>
      <c r="G98" s="75"/>
      <c r="H98" s="75"/>
    </row>
    <row r="99" spans="1:8" x14ac:dyDescent="0.3">
      <c r="A99" s="71"/>
      <c r="B99" s="72"/>
      <c r="C99" s="75"/>
      <c r="D99" s="75"/>
      <c r="E99" s="75"/>
      <c r="F99" s="75"/>
      <c r="G99" s="75"/>
      <c r="H99" s="75"/>
    </row>
    <row r="100" spans="1:8" x14ac:dyDescent="0.3">
      <c r="A100" s="71"/>
      <c r="B100" s="72"/>
      <c r="C100" s="75"/>
      <c r="D100" s="75"/>
      <c r="E100" s="75"/>
      <c r="F100" s="75"/>
      <c r="G100" s="75"/>
      <c r="H100" s="75"/>
    </row>
    <row r="101" spans="1:8" x14ac:dyDescent="0.3">
      <c r="A101" s="71"/>
      <c r="B101" s="72"/>
      <c r="C101" s="75"/>
      <c r="D101" s="75"/>
      <c r="E101" s="75"/>
      <c r="F101" s="75"/>
      <c r="G101" s="75"/>
      <c r="H101" s="75"/>
    </row>
    <row r="102" spans="1:8" x14ac:dyDescent="0.3">
      <c r="A102" s="71"/>
      <c r="B102" s="72"/>
      <c r="C102" s="75"/>
      <c r="D102" s="75"/>
      <c r="E102" s="75"/>
      <c r="F102" s="75"/>
      <c r="G102" s="75"/>
      <c r="H102" s="75"/>
    </row>
    <row r="103" spans="1:8" x14ac:dyDescent="0.3">
      <c r="A103" s="71"/>
      <c r="B103" s="72"/>
      <c r="C103" s="75"/>
      <c r="D103" s="75"/>
      <c r="E103" s="75"/>
      <c r="F103" s="75"/>
      <c r="G103" s="75"/>
      <c r="H103" s="75"/>
    </row>
    <row r="104" spans="1:8" x14ac:dyDescent="0.3">
      <c r="A104" s="71"/>
      <c r="B104" s="72"/>
      <c r="C104" s="75"/>
      <c r="D104" s="75"/>
      <c r="E104" s="75"/>
      <c r="F104" s="75"/>
      <c r="G104" s="75"/>
      <c r="H104" s="75"/>
    </row>
    <row r="105" spans="1:8" x14ac:dyDescent="0.3">
      <c r="A105" s="71"/>
      <c r="B105" s="72"/>
      <c r="C105" s="75"/>
      <c r="D105" s="75"/>
      <c r="E105" s="75"/>
      <c r="F105" s="75"/>
      <c r="G105" s="75"/>
      <c r="H105" s="75"/>
    </row>
    <row r="106" spans="1:8" x14ac:dyDescent="0.3">
      <c r="A106" s="71"/>
      <c r="B106" s="72"/>
      <c r="C106" s="75"/>
      <c r="D106" s="75"/>
      <c r="E106" s="75"/>
      <c r="F106" s="75"/>
      <c r="G106" s="75"/>
      <c r="H106" s="75"/>
    </row>
    <row r="107" spans="1:8" x14ac:dyDescent="0.3">
      <c r="A107" s="73"/>
      <c r="B107" s="74"/>
      <c r="C107" s="75"/>
      <c r="D107" s="75"/>
      <c r="E107" s="75"/>
      <c r="F107" s="75"/>
      <c r="G107" s="75"/>
      <c r="H107" s="75"/>
    </row>
    <row r="108" spans="1:8" x14ac:dyDescent="0.3">
      <c r="A108" s="10"/>
      <c r="B108" s="11"/>
      <c r="C108" s="18"/>
      <c r="D108" s="18"/>
      <c r="E108" s="18"/>
      <c r="F108" s="18"/>
      <c r="G108" s="18"/>
      <c r="H108" s="18"/>
    </row>
    <row r="109" spans="1:8" x14ac:dyDescent="0.3">
      <c r="A109" s="10"/>
      <c r="B109" s="11"/>
      <c r="C109" s="18"/>
      <c r="D109" s="18"/>
      <c r="E109" s="18"/>
      <c r="F109" s="18"/>
      <c r="G109" s="18"/>
      <c r="H109" s="18"/>
    </row>
    <row r="110" spans="1:8" x14ac:dyDescent="0.3">
      <c r="A110" s="69" t="s">
        <v>98</v>
      </c>
      <c r="B110" s="70"/>
      <c r="C110" s="75" t="s">
        <v>52</v>
      </c>
      <c r="D110" s="75"/>
      <c r="E110" s="75"/>
      <c r="F110" s="75"/>
      <c r="G110" s="75"/>
      <c r="H110" s="75"/>
    </row>
    <row r="111" spans="1:8" x14ac:dyDescent="0.3">
      <c r="A111" s="71"/>
      <c r="B111" s="72"/>
      <c r="C111" s="75"/>
      <c r="D111" s="75"/>
      <c r="E111" s="75"/>
      <c r="F111" s="75"/>
      <c r="G111" s="75"/>
      <c r="H111" s="75"/>
    </row>
    <row r="112" spans="1:8" x14ac:dyDescent="0.3">
      <c r="A112" s="71"/>
      <c r="B112" s="72"/>
      <c r="C112" s="75"/>
      <c r="D112" s="75"/>
      <c r="E112" s="75"/>
      <c r="F112" s="75"/>
      <c r="G112" s="75"/>
      <c r="H112" s="75"/>
    </row>
    <row r="113" spans="1:8" x14ac:dyDescent="0.3">
      <c r="A113" s="71"/>
      <c r="B113" s="72"/>
      <c r="C113" s="75"/>
      <c r="D113" s="75"/>
      <c r="E113" s="75"/>
      <c r="F113" s="75"/>
      <c r="G113" s="75"/>
      <c r="H113" s="75"/>
    </row>
    <row r="114" spans="1:8" x14ac:dyDescent="0.3">
      <c r="A114" s="71"/>
      <c r="B114" s="72"/>
      <c r="C114" s="75"/>
      <c r="D114" s="75"/>
      <c r="E114" s="75"/>
      <c r="F114" s="75"/>
      <c r="G114" s="75"/>
      <c r="H114" s="75"/>
    </row>
    <row r="115" spans="1:8" x14ac:dyDescent="0.3">
      <c r="A115" s="71"/>
      <c r="B115" s="72"/>
      <c r="C115" s="75"/>
      <c r="D115" s="75"/>
      <c r="E115" s="75"/>
      <c r="F115" s="75"/>
      <c r="G115" s="75"/>
      <c r="H115" s="75"/>
    </row>
    <row r="116" spans="1:8" x14ac:dyDescent="0.3">
      <c r="A116" s="71"/>
      <c r="B116" s="72"/>
      <c r="C116" s="75"/>
      <c r="D116" s="75"/>
      <c r="E116" s="75"/>
      <c r="F116" s="75"/>
      <c r="G116" s="75"/>
      <c r="H116" s="75"/>
    </row>
    <row r="117" spans="1:8" x14ac:dyDescent="0.3">
      <c r="A117" s="71"/>
      <c r="B117" s="72"/>
      <c r="C117" s="75"/>
      <c r="D117" s="75"/>
      <c r="E117" s="75"/>
      <c r="F117" s="75"/>
      <c r="G117" s="75"/>
      <c r="H117" s="75"/>
    </row>
    <row r="118" spans="1:8" x14ac:dyDescent="0.3">
      <c r="A118" s="71"/>
      <c r="B118" s="72"/>
      <c r="C118" s="75"/>
      <c r="D118" s="75"/>
      <c r="E118" s="75"/>
      <c r="F118" s="75"/>
      <c r="G118" s="75"/>
      <c r="H118" s="75"/>
    </row>
    <row r="119" spans="1:8" x14ac:dyDescent="0.3">
      <c r="A119" s="71"/>
      <c r="B119" s="72"/>
      <c r="C119" s="75"/>
      <c r="D119" s="75"/>
      <c r="E119" s="75"/>
      <c r="F119" s="75"/>
      <c r="G119" s="75"/>
      <c r="H119" s="75"/>
    </row>
    <row r="120" spans="1:8" x14ac:dyDescent="0.3">
      <c r="A120" s="73"/>
      <c r="B120" s="74"/>
      <c r="C120" s="75"/>
      <c r="D120" s="75"/>
      <c r="E120" s="75"/>
      <c r="F120" s="75"/>
      <c r="G120" s="75"/>
      <c r="H120" s="75"/>
    </row>
  </sheetData>
  <sheetProtection algorithmName="SHA-512" hashValue="KvbFjtYO2Gv6XkBvId0qZPCR6NgnxDE5OoowlbUNDAkiwKaT7hVbbu5w2ohGusMusrK96iKHbuO0YFDLcQwz8A==" saltValue="2B1UIyaGAyr83kZuYxt39A==" spinCount="100000" sheet="1" objects="1" scenarios="1" formatColumns="0" formatRows="0" insertRows="0"/>
  <mergeCells count="23">
    <mergeCell ref="A97:B107"/>
    <mergeCell ref="C97:H107"/>
    <mergeCell ref="A110:B120"/>
    <mergeCell ref="C110:H120"/>
    <mergeCell ref="A32:B42"/>
    <mergeCell ref="C32:H42"/>
    <mergeCell ref="A71:B81"/>
    <mergeCell ref="C71:H81"/>
    <mergeCell ref="A84:B94"/>
    <mergeCell ref="C84:H94"/>
    <mergeCell ref="A45:B55"/>
    <mergeCell ref="C45:H55"/>
    <mergeCell ref="A58:B68"/>
    <mergeCell ref="C58:H68"/>
    <mergeCell ref="A19:B29"/>
    <mergeCell ref="C19:H29"/>
    <mergeCell ref="A1:B1"/>
    <mergeCell ref="A2:B2"/>
    <mergeCell ref="C2:E2"/>
    <mergeCell ref="A3:B3"/>
    <mergeCell ref="C3:E3"/>
    <mergeCell ref="A6:B16"/>
    <mergeCell ref="C6:H16"/>
  </mergeCells>
  <printOptions horizontalCentered="1"/>
  <pageMargins left="0.7" right="0.7" top="1.7" bottom="0.75" header="0.3" footer="0.3"/>
  <pageSetup scale="93" orientation="portrait" r:id="rId1"/>
  <headerFooter scaleWithDoc="0">
    <oddHeader>&amp;C&amp;"Arial,Bold"&amp;G
Call Center Report
Section II - &amp;A</oddHeader>
    <oddFooter>&amp;L&amp;"Arial,Regular"&amp;10Call Center - Report #2&amp;C&amp;"Arial,Regular"&amp;10Rev. v7 2019-05&amp;R&amp;"Arial,Regular"&amp;10&amp;P</oddFooter>
  </headerFooter>
  <rowBreaks count="2" manualBreakCount="2">
    <brk id="43" max="7" man="1"/>
    <brk id="82" max="7"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zoomScale="80" zoomScaleNormal="80" zoomScaleSheetLayoutView="115" zoomScalePageLayoutView="60" workbookViewId="0">
      <selection sqref="A1:B1"/>
    </sheetView>
  </sheetViews>
  <sheetFormatPr defaultColWidth="9.1796875" defaultRowHeight="14" x14ac:dyDescent="0.3"/>
  <cols>
    <col min="1" max="1" width="28.7265625" style="7" customWidth="1"/>
    <col min="2" max="13" width="12.453125" style="4" customWidth="1"/>
    <col min="14" max="16384" width="9.1796875" style="8"/>
  </cols>
  <sheetData>
    <row r="1" spans="1:13" s="20" customFormat="1" ht="16" customHeight="1" x14ac:dyDescent="0.3">
      <c r="A1" s="61" t="s">
        <v>0</v>
      </c>
      <c r="B1" s="61"/>
      <c r="C1" s="1" t="str">
        <f>IF(Summary!C1="","",Summary!C1)</f>
        <v/>
      </c>
      <c r="D1" s="6" t="str">
        <f>IF(Summary!D1="","",Summary!D1)</f>
        <v>through</v>
      </c>
      <c r="E1" s="2" t="str">
        <f>IF(Summary!E1="","",Summary!E1)</f>
        <v/>
      </c>
    </row>
    <row r="2" spans="1:13" s="20" customFormat="1" ht="16" customHeight="1" x14ac:dyDescent="0.4">
      <c r="A2" s="61" t="s">
        <v>71</v>
      </c>
      <c r="B2" s="61"/>
      <c r="C2" s="76" t="str">
        <f>IF(Summary!C2="","",Summary!C2)</f>
        <v/>
      </c>
      <c r="D2" s="77"/>
      <c r="E2" s="78"/>
      <c r="F2" s="54"/>
      <c r="G2" s="55"/>
    </row>
    <row r="3" spans="1:13" s="5" customFormat="1" ht="16" customHeight="1" x14ac:dyDescent="0.3">
      <c r="A3" s="61" t="s">
        <v>51</v>
      </c>
      <c r="B3" s="61"/>
      <c r="C3" s="79" t="str">
        <f>IF(Summary!C3="","",Summary!C3)</f>
        <v/>
      </c>
      <c r="D3" s="80"/>
      <c r="E3" s="81"/>
    </row>
    <row r="6" spans="1:13" x14ac:dyDescent="0.3">
      <c r="A6" s="82" t="s">
        <v>83</v>
      </c>
      <c r="B6" s="82"/>
      <c r="C6" s="82"/>
      <c r="D6" s="82"/>
      <c r="E6" s="82"/>
      <c r="F6" s="82"/>
      <c r="G6" s="82"/>
      <c r="H6" s="82"/>
      <c r="I6" s="82"/>
      <c r="J6" s="82"/>
      <c r="K6" s="82"/>
      <c r="L6" s="82"/>
      <c r="M6" s="82"/>
    </row>
    <row r="7" spans="1:13" x14ac:dyDescent="0.3">
      <c r="A7" s="21"/>
      <c r="B7" s="9" t="s">
        <v>2</v>
      </c>
      <c r="C7" s="9" t="s">
        <v>3</v>
      </c>
      <c r="D7" s="9" t="s">
        <v>4</v>
      </c>
      <c r="E7" s="9" t="s">
        <v>5</v>
      </c>
      <c r="F7" s="9" t="s">
        <v>6</v>
      </c>
      <c r="G7" s="9" t="s">
        <v>7</v>
      </c>
      <c r="H7" s="9" t="s">
        <v>8</v>
      </c>
      <c r="I7" s="9" t="s">
        <v>9</v>
      </c>
      <c r="J7" s="9" t="s">
        <v>10</v>
      </c>
      <c r="K7" s="9" t="s">
        <v>11</v>
      </c>
      <c r="L7" s="9" t="s">
        <v>12</v>
      </c>
      <c r="M7" s="9" t="s">
        <v>13</v>
      </c>
    </row>
    <row r="8" spans="1:13" x14ac:dyDescent="0.3">
      <c r="A8" s="30" t="s">
        <v>28</v>
      </c>
      <c r="B8" s="22"/>
      <c r="C8" s="22"/>
      <c r="D8" s="22"/>
      <c r="E8" s="22"/>
      <c r="F8" s="22"/>
      <c r="G8" s="22"/>
      <c r="H8" s="22"/>
      <c r="I8" s="22"/>
      <c r="J8" s="22"/>
      <c r="K8" s="22"/>
      <c r="L8" s="22"/>
      <c r="M8" s="22"/>
    </row>
    <row r="9" spans="1:13" x14ac:dyDescent="0.3">
      <c r="A9" s="30" t="s">
        <v>37</v>
      </c>
      <c r="B9" s="22"/>
      <c r="C9" s="22"/>
      <c r="D9" s="22"/>
      <c r="E9" s="22"/>
      <c r="F9" s="22"/>
      <c r="G9" s="22"/>
      <c r="H9" s="22"/>
      <c r="I9" s="22"/>
      <c r="J9" s="22"/>
      <c r="K9" s="22"/>
      <c r="L9" s="22"/>
      <c r="M9" s="22"/>
    </row>
    <row r="10" spans="1:13" ht="42" x14ac:dyDescent="0.3">
      <c r="A10" s="31" t="s">
        <v>85</v>
      </c>
      <c r="B10" s="22"/>
      <c r="C10" s="22"/>
      <c r="D10" s="22"/>
      <c r="E10" s="22"/>
      <c r="F10" s="22"/>
      <c r="G10" s="22"/>
      <c r="H10" s="22"/>
      <c r="I10" s="22"/>
      <c r="J10" s="22"/>
      <c r="K10" s="22"/>
      <c r="L10" s="22"/>
      <c r="M10" s="22"/>
    </row>
    <row r="11" spans="1:13" x14ac:dyDescent="0.3">
      <c r="A11" s="31" t="s">
        <v>41</v>
      </c>
      <c r="B11" s="22"/>
      <c r="C11" s="22"/>
      <c r="D11" s="22"/>
      <c r="E11" s="22"/>
      <c r="F11" s="22"/>
      <c r="G11" s="22"/>
      <c r="H11" s="22"/>
      <c r="I11" s="22"/>
      <c r="J11" s="22"/>
      <c r="K11" s="22"/>
      <c r="L11" s="22"/>
      <c r="M11" s="22"/>
    </row>
    <row r="12" spans="1:13" x14ac:dyDescent="0.3">
      <c r="A12" s="30" t="s">
        <v>40</v>
      </c>
      <c r="B12" s="22"/>
      <c r="C12" s="22"/>
      <c r="D12" s="22"/>
      <c r="E12" s="22"/>
      <c r="F12" s="22"/>
      <c r="G12" s="22"/>
      <c r="H12" s="22"/>
      <c r="I12" s="22"/>
      <c r="J12" s="22"/>
      <c r="K12" s="22"/>
      <c r="L12" s="22"/>
      <c r="M12" s="22"/>
    </row>
    <row r="13" spans="1:13" ht="28" x14ac:dyDescent="0.3">
      <c r="A13" s="31" t="s">
        <v>81</v>
      </c>
      <c r="B13" s="22"/>
      <c r="C13" s="22"/>
      <c r="D13" s="22"/>
      <c r="E13" s="22"/>
      <c r="F13" s="22"/>
      <c r="G13" s="22"/>
      <c r="H13" s="22"/>
      <c r="I13" s="22"/>
      <c r="J13" s="22"/>
      <c r="K13" s="22"/>
      <c r="L13" s="22"/>
      <c r="M13" s="22"/>
    </row>
    <row r="14" spans="1:13" ht="28" x14ac:dyDescent="0.3">
      <c r="A14" s="31" t="s">
        <v>82</v>
      </c>
      <c r="B14" s="22"/>
      <c r="C14" s="22"/>
      <c r="D14" s="22"/>
      <c r="E14" s="22"/>
      <c r="F14" s="22"/>
      <c r="G14" s="22"/>
      <c r="H14" s="22"/>
      <c r="I14" s="22"/>
      <c r="J14" s="22"/>
      <c r="K14" s="22"/>
      <c r="L14" s="22"/>
      <c r="M14" s="22"/>
    </row>
    <row r="15" spans="1:13" x14ac:dyDescent="0.3">
      <c r="A15" s="4"/>
      <c r="M15" s="8"/>
    </row>
    <row r="17" spans="1:13" x14ac:dyDescent="0.3">
      <c r="A17" s="82" t="s">
        <v>84</v>
      </c>
      <c r="B17" s="82"/>
      <c r="C17" s="82"/>
      <c r="D17" s="82"/>
      <c r="E17" s="82"/>
      <c r="F17" s="82"/>
      <c r="G17" s="82"/>
      <c r="H17" s="82"/>
      <c r="I17" s="82"/>
      <c r="J17" s="82"/>
      <c r="K17" s="82"/>
      <c r="L17" s="82"/>
      <c r="M17" s="82"/>
    </row>
    <row r="18" spans="1:13" x14ac:dyDescent="0.3">
      <c r="A18" s="21"/>
      <c r="B18" s="9" t="s">
        <v>2</v>
      </c>
      <c r="C18" s="9" t="s">
        <v>3</v>
      </c>
      <c r="D18" s="9" t="s">
        <v>4</v>
      </c>
      <c r="E18" s="9" t="s">
        <v>5</v>
      </c>
      <c r="F18" s="9" t="s">
        <v>6</v>
      </c>
      <c r="G18" s="9" t="s">
        <v>7</v>
      </c>
      <c r="H18" s="9" t="s">
        <v>8</v>
      </c>
      <c r="I18" s="9" t="s">
        <v>9</v>
      </c>
      <c r="J18" s="9" t="s">
        <v>10</v>
      </c>
      <c r="K18" s="9" t="s">
        <v>11</v>
      </c>
      <c r="L18" s="9" t="s">
        <v>12</v>
      </c>
      <c r="M18" s="9" t="s">
        <v>13</v>
      </c>
    </row>
    <row r="19" spans="1:13" x14ac:dyDescent="0.3">
      <c r="A19" s="30" t="s">
        <v>44</v>
      </c>
      <c r="B19" s="23"/>
      <c r="C19" s="23"/>
      <c r="D19" s="23"/>
      <c r="E19" s="23"/>
      <c r="F19" s="23"/>
      <c r="G19" s="23"/>
      <c r="H19" s="23"/>
      <c r="I19" s="23"/>
      <c r="J19" s="23"/>
      <c r="K19" s="23"/>
      <c r="L19" s="23"/>
      <c r="M19" s="23"/>
    </row>
    <row r="20" spans="1:13" x14ac:dyDescent="0.3">
      <c r="A20" s="30" t="s">
        <v>45</v>
      </c>
      <c r="B20" s="23"/>
      <c r="C20" s="23"/>
      <c r="D20" s="23"/>
      <c r="E20" s="23"/>
      <c r="F20" s="23"/>
      <c r="G20" s="23"/>
      <c r="H20" s="23"/>
      <c r="I20" s="23"/>
      <c r="J20" s="23"/>
      <c r="K20" s="23"/>
      <c r="L20" s="23"/>
      <c r="M20" s="23"/>
    </row>
    <row r="21" spans="1:13" x14ac:dyDescent="0.3">
      <c r="A21" s="30" t="s">
        <v>43</v>
      </c>
      <c r="B21" s="24"/>
      <c r="C21" s="24"/>
      <c r="D21" s="24"/>
      <c r="E21" s="24"/>
      <c r="F21" s="24"/>
      <c r="G21" s="24"/>
      <c r="H21" s="24"/>
      <c r="I21" s="24"/>
      <c r="J21" s="24"/>
      <c r="K21" s="24"/>
      <c r="L21" s="24"/>
      <c r="M21" s="24"/>
    </row>
    <row r="22" spans="1:13" x14ac:dyDescent="0.3">
      <c r="A22" s="30" t="s">
        <v>47</v>
      </c>
      <c r="B22" s="24"/>
      <c r="C22" s="24"/>
      <c r="D22" s="24"/>
      <c r="E22" s="25"/>
      <c r="F22" s="24"/>
      <c r="G22" s="24"/>
      <c r="H22" s="24"/>
      <c r="I22" s="24"/>
      <c r="J22" s="24"/>
      <c r="K22" s="24"/>
      <c r="L22" s="24"/>
      <c r="M22" s="24"/>
    </row>
    <row r="23" spans="1:13" x14ac:dyDescent="0.3">
      <c r="A23" s="30" t="s">
        <v>42</v>
      </c>
      <c r="B23" s="24"/>
      <c r="C23" s="24"/>
      <c r="D23" s="24"/>
      <c r="E23" s="24"/>
      <c r="F23" s="24"/>
      <c r="G23" s="24"/>
      <c r="H23" s="24"/>
      <c r="I23" s="24"/>
      <c r="J23" s="24"/>
      <c r="K23" s="24"/>
      <c r="L23" s="24"/>
      <c r="M23" s="24"/>
    </row>
    <row r="24" spans="1:13" x14ac:dyDescent="0.3">
      <c r="A24" s="31" t="s">
        <v>50</v>
      </c>
      <c r="B24" s="24"/>
      <c r="C24" s="24"/>
      <c r="D24" s="24"/>
      <c r="E24" s="24"/>
      <c r="F24" s="24"/>
      <c r="G24" s="24"/>
      <c r="H24" s="24"/>
      <c r="I24" s="24"/>
      <c r="J24" s="24"/>
      <c r="K24" s="24"/>
      <c r="L24" s="24"/>
      <c r="M24" s="24"/>
    </row>
    <row r="25" spans="1:13" x14ac:dyDescent="0.3">
      <c r="A25" s="31" t="s">
        <v>80</v>
      </c>
      <c r="B25" s="22"/>
      <c r="C25" s="22"/>
      <c r="D25" s="22"/>
      <c r="E25" s="22"/>
      <c r="F25" s="22"/>
      <c r="G25" s="22"/>
      <c r="H25" s="22"/>
      <c r="I25" s="22"/>
      <c r="J25" s="22"/>
      <c r="K25" s="22"/>
      <c r="L25" s="22"/>
      <c r="M25" s="22"/>
    </row>
    <row r="26" spans="1:13" x14ac:dyDescent="0.3">
      <c r="A26" s="30" t="s">
        <v>46</v>
      </c>
      <c r="B26" s="26"/>
      <c r="C26" s="26"/>
      <c r="D26" s="26"/>
      <c r="E26" s="26"/>
      <c r="F26" s="26"/>
      <c r="G26" s="26"/>
      <c r="H26" s="26"/>
      <c r="I26" s="26"/>
      <c r="J26" s="26"/>
      <c r="K26" s="26"/>
      <c r="L26" s="26"/>
      <c r="M26" s="26"/>
    </row>
    <row r="27" spans="1:13" x14ac:dyDescent="0.3">
      <c r="A27" s="32" t="s">
        <v>78</v>
      </c>
      <c r="B27" s="29">
        <f>SUM(B19:B26)</f>
        <v>0</v>
      </c>
      <c r="C27" s="29">
        <f t="shared" ref="C27:M27" si="0">SUM(C19:C26)</f>
        <v>0</v>
      </c>
      <c r="D27" s="29">
        <f t="shared" si="0"/>
        <v>0</v>
      </c>
      <c r="E27" s="29">
        <f t="shared" si="0"/>
        <v>0</v>
      </c>
      <c r="F27" s="29">
        <f t="shared" si="0"/>
        <v>0</v>
      </c>
      <c r="G27" s="29">
        <f t="shared" si="0"/>
        <v>0</v>
      </c>
      <c r="H27" s="29">
        <f t="shared" si="0"/>
        <v>0</v>
      </c>
      <c r="I27" s="29">
        <f t="shared" si="0"/>
        <v>0</v>
      </c>
      <c r="J27" s="29">
        <f t="shared" si="0"/>
        <v>0</v>
      </c>
      <c r="K27" s="29">
        <f t="shared" si="0"/>
        <v>0</v>
      </c>
      <c r="L27" s="29">
        <f t="shared" si="0"/>
        <v>0</v>
      </c>
      <c r="M27" s="29">
        <f t="shared" si="0"/>
        <v>0</v>
      </c>
    </row>
    <row r="28" spans="1:13" ht="28" x14ac:dyDescent="0.3">
      <c r="A28" s="32" t="s">
        <v>60</v>
      </c>
      <c r="B28" s="29" t="str">
        <f>IF('Member Services'!B19="","",'Member Services'!B19)</f>
        <v/>
      </c>
      <c r="C28" s="29" t="str">
        <f>IF('Member Services'!C19="","",'Member Services'!C19)</f>
        <v/>
      </c>
      <c r="D28" s="29" t="str">
        <f>IF('Member Services'!D19="","",'Member Services'!D19)</f>
        <v/>
      </c>
      <c r="E28" s="29" t="str">
        <f>IF('Member Services'!E19="","",'Member Services'!E19)</f>
        <v/>
      </c>
      <c r="F28" s="29" t="str">
        <f>IF('Member Services'!F19="","",'Member Services'!F19)</f>
        <v/>
      </c>
      <c r="G28" s="29" t="str">
        <f>IF('Member Services'!G19="","",'Member Services'!G19)</f>
        <v/>
      </c>
      <c r="H28" s="29" t="str">
        <f>IF('Member Services'!H19="","",'Member Services'!H19)</f>
        <v/>
      </c>
      <c r="I28" s="29" t="str">
        <f>IF('Member Services'!I19="","",'Member Services'!I19)</f>
        <v/>
      </c>
      <c r="J28" s="29" t="str">
        <f>IF('Member Services'!J19="","",'Member Services'!J19)</f>
        <v/>
      </c>
      <c r="K28" s="29" t="str">
        <f>IF('Member Services'!K19="","",'Member Services'!K19)</f>
        <v/>
      </c>
      <c r="L28" s="29" t="str">
        <f>IF('Member Services'!L19="","",'Member Services'!L19)</f>
        <v/>
      </c>
      <c r="M28" s="29" t="str">
        <f>IF('Member Services'!M19="","",'Member Services'!M19)</f>
        <v/>
      </c>
    </row>
    <row r="29" spans="1:13" x14ac:dyDescent="0.3">
      <c r="A29" s="31" t="s">
        <v>79</v>
      </c>
      <c r="B29" s="22"/>
      <c r="C29" s="22"/>
      <c r="D29" s="22"/>
      <c r="E29" s="22"/>
      <c r="F29" s="22"/>
      <c r="G29" s="22"/>
      <c r="H29" s="22"/>
      <c r="I29" s="22"/>
      <c r="J29" s="22"/>
      <c r="K29" s="22"/>
      <c r="L29" s="22"/>
      <c r="M29" s="22"/>
    </row>
    <row r="30" spans="1:13" x14ac:dyDescent="0.3">
      <c r="A30" s="27"/>
      <c r="B30" s="8"/>
      <c r="C30" s="8"/>
      <c r="D30" s="8"/>
      <c r="E30" s="8"/>
      <c r="F30" s="8"/>
      <c r="G30" s="8"/>
      <c r="H30" s="8"/>
      <c r="I30" s="8"/>
      <c r="J30" s="8"/>
      <c r="K30" s="8"/>
      <c r="L30" s="8"/>
      <c r="M30" s="8"/>
    </row>
    <row r="31" spans="1:13" x14ac:dyDescent="0.3">
      <c r="A31" s="4"/>
      <c r="M31" s="8"/>
    </row>
    <row r="32" spans="1:13" x14ac:dyDescent="0.3">
      <c r="A32" s="4"/>
      <c r="M32" s="8"/>
    </row>
    <row r="33" spans="1:13" x14ac:dyDescent="0.3">
      <c r="A33" s="4"/>
      <c r="M33" s="8"/>
    </row>
    <row r="34" spans="1:13" x14ac:dyDescent="0.3">
      <c r="A34" s="4"/>
      <c r="M34" s="8"/>
    </row>
    <row r="35" spans="1:13" x14ac:dyDescent="0.3">
      <c r="A35" s="4"/>
      <c r="M35" s="8"/>
    </row>
    <row r="36" spans="1:13" x14ac:dyDescent="0.3">
      <c r="A36" s="4"/>
      <c r="M36" s="8"/>
    </row>
    <row r="37" spans="1:13" x14ac:dyDescent="0.3">
      <c r="A37" s="4"/>
      <c r="M37" s="8"/>
    </row>
    <row r="38" spans="1:13" x14ac:dyDescent="0.3">
      <c r="A38" s="4"/>
      <c r="M38" s="8"/>
    </row>
    <row r="39" spans="1:13" x14ac:dyDescent="0.3">
      <c r="A39" s="4"/>
      <c r="M39" s="8"/>
    </row>
    <row r="40" spans="1:13" x14ac:dyDescent="0.3">
      <c r="A40" s="4"/>
      <c r="M40" s="8"/>
    </row>
    <row r="41" spans="1:13" x14ac:dyDescent="0.3">
      <c r="A41" s="4"/>
      <c r="M41" s="8"/>
    </row>
    <row r="42" spans="1:13" x14ac:dyDescent="0.3">
      <c r="A42" s="4"/>
      <c r="M42" s="8"/>
    </row>
  </sheetData>
  <sheetProtection algorithmName="SHA-512" hashValue="+JgwYoYXwYyXPl9DEMlJdgkR4diyKRAYHcPA00TXXtNU260yNu4f53TQkMK5r/mVRkUEDk8KXEIF0ZHlQ5bp2A==" saltValue="WwZ3b3SmgXlqpB4CFrEVUQ==" spinCount="100000" sheet="1" objects="1" scenarios="1" formatColumns="0" formatRows="0"/>
  <mergeCells count="7">
    <mergeCell ref="A6:M6"/>
    <mergeCell ref="A17:M17"/>
    <mergeCell ref="A1:B1"/>
    <mergeCell ref="A2:B2"/>
    <mergeCell ref="C2:E2"/>
    <mergeCell ref="A3:B3"/>
    <mergeCell ref="C3:E3"/>
  </mergeCells>
  <phoneticPr fontId="6" type="noConversion"/>
  <printOptions horizontalCentered="1"/>
  <pageMargins left="0.7" right="0.7" top="1.7" bottom="0.75" header="0.3" footer="0.3"/>
  <pageSetup scale="67" orientation="landscape" r:id="rId1"/>
  <headerFooter scaleWithDoc="0">
    <oddHeader>&amp;C&amp;"Arial,Bold"&amp;G
Call Center Report
Section III - Staffing and Member Call Types</oddHeader>
    <oddFooter>&amp;L&amp;"Arial,Regular"&amp;10Call Center - Report #2&amp;C&amp;"Arial,Regular"&amp;10Rev. v7 2019-05&amp;R&amp;"Arial,Regular"&amp;10&amp;P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zoomScale="80" zoomScaleNormal="80" zoomScaleSheetLayoutView="75" zoomScalePageLayoutView="60" workbookViewId="0"/>
  </sheetViews>
  <sheetFormatPr defaultColWidth="9.1796875" defaultRowHeight="14" x14ac:dyDescent="0.3"/>
  <cols>
    <col min="1" max="1" width="44.08984375" style="7" customWidth="1"/>
    <col min="2" max="13" width="12.54296875" style="4" customWidth="1"/>
    <col min="14" max="16384" width="9.1796875" style="8"/>
  </cols>
  <sheetData>
    <row r="1" spans="1:13" s="20" customFormat="1" ht="16" customHeight="1" x14ac:dyDescent="0.3">
      <c r="A1" s="56" t="s">
        <v>0</v>
      </c>
      <c r="B1" s="1" t="str">
        <f>IF(Summary!C1="","",Summary!C1)</f>
        <v/>
      </c>
      <c r="C1" s="6" t="str">
        <f>IF(Summary!D1="","",Summary!D1)</f>
        <v>through</v>
      </c>
      <c r="D1" s="2" t="str">
        <f>IF(Summary!E1="","",Summary!E1)</f>
        <v/>
      </c>
    </row>
    <row r="2" spans="1:13" s="20" customFormat="1" ht="16" customHeight="1" x14ac:dyDescent="0.4">
      <c r="A2" s="56" t="s">
        <v>71</v>
      </c>
      <c r="B2" s="76" t="str">
        <f>IF(Summary!C2="","",Summary!C2)</f>
        <v/>
      </c>
      <c r="C2" s="77"/>
      <c r="D2" s="78"/>
      <c r="F2" s="54"/>
      <c r="G2" s="55"/>
    </row>
    <row r="3" spans="1:13" s="5" customFormat="1" ht="16" customHeight="1" x14ac:dyDescent="0.3">
      <c r="A3" s="56" t="s">
        <v>51</v>
      </c>
      <c r="B3" s="79" t="str">
        <f>IF(Summary!C3="","",Summary!C3)</f>
        <v/>
      </c>
      <c r="C3" s="80"/>
      <c r="D3" s="81"/>
    </row>
    <row r="5" spans="1:13" x14ac:dyDescent="0.3">
      <c r="A5" s="19"/>
      <c r="B5" s="9" t="s">
        <v>2</v>
      </c>
      <c r="C5" s="9" t="s">
        <v>3</v>
      </c>
      <c r="D5" s="9" t="s">
        <v>4</v>
      </c>
      <c r="E5" s="9" t="s">
        <v>5</v>
      </c>
      <c r="F5" s="9" t="s">
        <v>6</v>
      </c>
      <c r="G5" s="9" t="s">
        <v>7</v>
      </c>
      <c r="H5" s="9" t="s">
        <v>8</v>
      </c>
      <c r="I5" s="9" t="s">
        <v>9</v>
      </c>
      <c r="J5" s="9" t="s">
        <v>10</v>
      </c>
      <c r="K5" s="9" t="s">
        <v>11</v>
      </c>
      <c r="L5" s="9" t="s">
        <v>12</v>
      </c>
      <c r="M5" s="9" t="s">
        <v>13</v>
      </c>
    </row>
    <row r="6" spans="1:13" ht="16" customHeight="1" x14ac:dyDescent="0.3">
      <c r="A6" s="16" t="s">
        <v>29</v>
      </c>
      <c r="B6" s="33"/>
      <c r="C6" s="33"/>
      <c r="D6" s="33"/>
      <c r="E6" s="33"/>
      <c r="F6" s="33"/>
      <c r="G6" s="33"/>
      <c r="H6" s="33"/>
      <c r="I6" s="33"/>
      <c r="J6" s="33"/>
      <c r="K6" s="33"/>
      <c r="L6" s="33"/>
      <c r="M6" s="33"/>
    </row>
    <row r="7" spans="1:13" ht="16" customHeight="1" x14ac:dyDescent="0.3">
      <c r="A7" s="16" t="s">
        <v>30</v>
      </c>
      <c r="B7" s="33"/>
      <c r="C7" s="33"/>
      <c r="D7" s="33"/>
      <c r="E7" s="33"/>
      <c r="F7" s="33"/>
      <c r="G7" s="33"/>
      <c r="H7" s="33"/>
      <c r="I7" s="33"/>
      <c r="J7" s="33"/>
      <c r="K7" s="33"/>
      <c r="L7" s="33"/>
      <c r="M7" s="33"/>
    </row>
    <row r="8" spans="1:13" ht="16" customHeight="1" x14ac:dyDescent="0.3">
      <c r="A8" s="34" t="s">
        <v>31</v>
      </c>
      <c r="B8" s="35" t="str">
        <f>IF(AND(B6="",B7=""),"",B6-B7)</f>
        <v/>
      </c>
      <c r="C8" s="35" t="str">
        <f t="shared" ref="C8:M8" si="0">IF(AND(C6="",C7=""),"",C6-C7)</f>
        <v/>
      </c>
      <c r="D8" s="35" t="str">
        <f t="shared" si="0"/>
        <v/>
      </c>
      <c r="E8" s="35" t="str">
        <f t="shared" si="0"/>
        <v/>
      </c>
      <c r="F8" s="35" t="str">
        <f t="shared" si="0"/>
        <v/>
      </c>
      <c r="G8" s="35" t="str">
        <f t="shared" si="0"/>
        <v/>
      </c>
      <c r="H8" s="35" t="str">
        <f t="shared" si="0"/>
        <v/>
      </c>
      <c r="I8" s="35" t="str">
        <f t="shared" si="0"/>
        <v/>
      </c>
      <c r="J8" s="35" t="str">
        <f t="shared" si="0"/>
        <v/>
      </c>
      <c r="K8" s="35" t="str">
        <f t="shared" si="0"/>
        <v/>
      </c>
      <c r="L8" s="35" t="str">
        <f t="shared" si="0"/>
        <v/>
      </c>
      <c r="M8" s="35" t="str">
        <f t="shared" si="0"/>
        <v/>
      </c>
    </row>
    <row r="9" spans="1:13" ht="16" customHeight="1" x14ac:dyDescent="0.3">
      <c r="A9" s="16" t="s">
        <v>32</v>
      </c>
      <c r="B9" s="33"/>
      <c r="C9" s="33"/>
      <c r="D9" s="33"/>
      <c r="E9" s="33"/>
      <c r="F9" s="33"/>
      <c r="G9" s="33"/>
      <c r="H9" s="33"/>
      <c r="I9" s="33"/>
      <c r="J9" s="33"/>
      <c r="K9" s="33"/>
      <c r="L9" s="33"/>
      <c r="M9" s="33"/>
    </row>
    <row r="10" spans="1:13" ht="16" customHeight="1" x14ac:dyDescent="0.3">
      <c r="A10" s="16" t="s">
        <v>33</v>
      </c>
      <c r="B10" s="33"/>
      <c r="C10" s="33"/>
      <c r="D10" s="33"/>
      <c r="E10" s="33"/>
      <c r="F10" s="33"/>
      <c r="G10" s="33"/>
      <c r="H10" s="33"/>
      <c r="I10" s="33"/>
      <c r="J10" s="33"/>
      <c r="K10" s="33"/>
      <c r="L10" s="33"/>
      <c r="M10" s="33"/>
    </row>
    <row r="11" spans="1:13" ht="16" customHeight="1" x14ac:dyDescent="0.3">
      <c r="A11" s="34" t="s">
        <v>34</v>
      </c>
      <c r="B11" s="35" t="str">
        <f t="shared" ref="B11:M11" si="1">IF(AND(B9="",B10=""),"",B9-B10)</f>
        <v/>
      </c>
      <c r="C11" s="35" t="str">
        <f t="shared" si="1"/>
        <v/>
      </c>
      <c r="D11" s="35" t="str">
        <f t="shared" si="1"/>
        <v/>
      </c>
      <c r="E11" s="35" t="str">
        <f t="shared" si="1"/>
        <v/>
      </c>
      <c r="F11" s="35" t="str">
        <f t="shared" si="1"/>
        <v/>
      </c>
      <c r="G11" s="35" t="str">
        <f t="shared" si="1"/>
        <v/>
      </c>
      <c r="H11" s="35" t="str">
        <f t="shared" si="1"/>
        <v/>
      </c>
      <c r="I11" s="35" t="str">
        <f t="shared" si="1"/>
        <v/>
      </c>
      <c r="J11" s="35" t="str">
        <f t="shared" si="1"/>
        <v/>
      </c>
      <c r="K11" s="35" t="str">
        <f t="shared" si="1"/>
        <v/>
      </c>
      <c r="L11" s="35" t="str">
        <f t="shared" si="1"/>
        <v/>
      </c>
      <c r="M11" s="35" t="str">
        <f t="shared" si="1"/>
        <v/>
      </c>
    </row>
    <row r="12" spans="1:13" ht="16" customHeight="1" x14ac:dyDescent="0.3">
      <c r="A12" s="16" t="s">
        <v>86</v>
      </c>
      <c r="B12" s="33"/>
      <c r="C12" s="33"/>
      <c r="D12" s="33"/>
      <c r="E12" s="33"/>
      <c r="F12" s="33"/>
      <c r="G12" s="33"/>
      <c r="H12" s="33"/>
      <c r="I12" s="33"/>
      <c r="J12" s="33"/>
      <c r="K12" s="33"/>
      <c r="L12" s="33"/>
      <c r="M12" s="33"/>
    </row>
    <row r="13" spans="1:13" ht="16" customHeight="1" x14ac:dyDescent="0.3">
      <c r="A13" s="16" t="s">
        <v>87</v>
      </c>
      <c r="B13" s="33"/>
      <c r="C13" s="33"/>
      <c r="D13" s="33"/>
      <c r="E13" s="33"/>
      <c r="F13" s="33"/>
      <c r="G13" s="33"/>
      <c r="H13" s="33"/>
      <c r="I13" s="33"/>
      <c r="J13" s="33"/>
      <c r="K13" s="33"/>
      <c r="L13" s="33"/>
      <c r="M13" s="33"/>
    </row>
    <row r="14" spans="1:13" ht="16" customHeight="1" x14ac:dyDescent="0.3">
      <c r="A14" s="34" t="s">
        <v>88</v>
      </c>
      <c r="B14" s="35" t="str">
        <f t="shared" ref="B14:M14" si="2">IF(AND(B12="",B13=""),"",B12-B13)</f>
        <v/>
      </c>
      <c r="C14" s="35" t="str">
        <f t="shared" si="2"/>
        <v/>
      </c>
      <c r="D14" s="35" t="str">
        <f t="shared" si="2"/>
        <v/>
      </c>
      <c r="E14" s="35" t="str">
        <f t="shared" si="2"/>
        <v/>
      </c>
      <c r="F14" s="35" t="str">
        <f t="shared" si="2"/>
        <v/>
      </c>
      <c r="G14" s="35" t="str">
        <f t="shared" si="2"/>
        <v/>
      </c>
      <c r="H14" s="35" t="str">
        <f t="shared" si="2"/>
        <v/>
      </c>
      <c r="I14" s="35" t="str">
        <f t="shared" si="2"/>
        <v/>
      </c>
      <c r="J14" s="35" t="str">
        <f t="shared" si="2"/>
        <v/>
      </c>
      <c r="K14" s="35" t="str">
        <f t="shared" si="2"/>
        <v/>
      </c>
      <c r="L14" s="35" t="str">
        <f t="shared" si="2"/>
        <v/>
      </c>
      <c r="M14" s="35" t="str">
        <f t="shared" si="2"/>
        <v/>
      </c>
    </row>
    <row r="15" spans="1:13" ht="16" customHeight="1" x14ac:dyDescent="0.3">
      <c r="A15" s="17" t="s">
        <v>53</v>
      </c>
      <c r="B15" s="33"/>
      <c r="C15" s="33"/>
      <c r="D15" s="33"/>
      <c r="E15" s="33"/>
      <c r="F15" s="33"/>
      <c r="G15" s="33"/>
      <c r="H15" s="33"/>
      <c r="I15" s="33"/>
      <c r="J15" s="33"/>
      <c r="K15" s="33"/>
      <c r="L15" s="33"/>
      <c r="M15" s="33"/>
    </row>
    <row r="16" spans="1:13" ht="16" customHeight="1" x14ac:dyDescent="0.3">
      <c r="A16" s="17" t="s">
        <v>54</v>
      </c>
      <c r="B16" s="33"/>
      <c r="C16" s="33"/>
      <c r="D16" s="33"/>
      <c r="E16" s="33"/>
      <c r="F16" s="33"/>
      <c r="G16" s="33"/>
      <c r="H16" s="33"/>
      <c r="I16" s="33"/>
      <c r="J16" s="33"/>
      <c r="K16" s="33"/>
      <c r="L16" s="33"/>
      <c r="M16" s="33"/>
    </row>
    <row r="17" spans="1:13" ht="16" customHeight="1" x14ac:dyDescent="0.3">
      <c r="A17" s="28" t="s">
        <v>55</v>
      </c>
      <c r="B17" s="35" t="str">
        <f>IF(AND(B15="",B16=""),"",B15-B16)</f>
        <v/>
      </c>
      <c r="C17" s="35" t="str">
        <f t="shared" ref="C17:M17" si="3">IF(AND(C15="",C16=""),"",C15-C16)</f>
        <v/>
      </c>
      <c r="D17" s="35" t="str">
        <f t="shared" si="3"/>
        <v/>
      </c>
      <c r="E17" s="35" t="str">
        <f t="shared" si="3"/>
        <v/>
      </c>
      <c r="F17" s="35" t="str">
        <f t="shared" si="3"/>
        <v/>
      </c>
      <c r="G17" s="35" t="str">
        <f t="shared" si="3"/>
        <v/>
      </c>
      <c r="H17" s="35" t="str">
        <f t="shared" si="3"/>
        <v/>
      </c>
      <c r="I17" s="35" t="str">
        <f t="shared" si="3"/>
        <v/>
      </c>
      <c r="J17" s="35" t="str">
        <f t="shared" si="3"/>
        <v/>
      </c>
      <c r="K17" s="35" t="str">
        <f t="shared" si="3"/>
        <v/>
      </c>
      <c r="L17" s="35" t="str">
        <f t="shared" si="3"/>
        <v/>
      </c>
      <c r="M17" s="35" t="str">
        <f t="shared" si="3"/>
        <v/>
      </c>
    </row>
    <row r="18" spans="1:13" ht="16" customHeight="1" x14ac:dyDescent="0.3">
      <c r="A18" s="28" t="s">
        <v>59</v>
      </c>
      <c r="B18" s="35" t="str">
        <f>IF(AND(B6="",B9="",B12="",B15=""),"",(SUM(B6,B9,B12,B15)))</f>
        <v/>
      </c>
      <c r="C18" s="35" t="str">
        <f t="shared" ref="C18:M20" si="4">IF(AND(C6="",C9="",C12="",C15=""),"",(SUM(C6,C9,C12,C15)))</f>
        <v/>
      </c>
      <c r="D18" s="35" t="str">
        <f t="shared" si="4"/>
        <v/>
      </c>
      <c r="E18" s="35" t="str">
        <f t="shared" si="4"/>
        <v/>
      </c>
      <c r="F18" s="35" t="str">
        <f t="shared" si="4"/>
        <v/>
      </c>
      <c r="G18" s="35" t="str">
        <f t="shared" si="4"/>
        <v/>
      </c>
      <c r="H18" s="35" t="str">
        <f t="shared" si="4"/>
        <v/>
      </c>
      <c r="I18" s="35" t="str">
        <f t="shared" si="4"/>
        <v/>
      </c>
      <c r="J18" s="35" t="str">
        <f t="shared" si="4"/>
        <v/>
      </c>
      <c r="K18" s="35" t="str">
        <f t="shared" si="4"/>
        <v/>
      </c>
      <c r="L18" s="35" t="str">
        <f t="shared" si="4"/>
        <v/>
      </c>
      <c r="M18" s="35" t="str">
        <f t="shared" si="4"/>
        <v/>
      </c>
    </row>
    <row r="19" spans="1:13" ht="16" customHeight="1" x14ac:dyDescent="0.3">
      <c r="A19" s="28" t="s">
        <v>60</v>
      </c>
      <c r="B19" s="35" t="str">
        <f>IF(AND(B7="",B10="",B13="",B16=""),"",(SUM(B7,B10,B13,B16)))</f>
        <v/>
      </c>
      <c r="C19" s="35" t="str">
        <f t="shared" si="4"/>
        <v/>
      </c>
      <c r="D19" s="35" t="str">
        <f t="shared" si="4"/>
        <v/>
      </c>
      <c r="E19" s="35" t="str">
        <f t="shared" si="4"/>
        <v/>
      </c>
      <c r="F19" s="35" t="str">
        <f t="shared" si="4"/>
        <v/>
      </c>
      <c r="G19" s="35" t="str">
        <f t="shared" si="4"/>
        <v/>
      </c>
      <c r="H19" s="35" t="str">
        <f t="shared" si="4"/>
        <v/>
      </c>
      <c r="I19" s="35" t="str">
        <f t="shared" si="4"/>
        <v/>
      </c>
      <c r="J19" s="35" t="str">
        <f t="shared" si="4"/>
        <v/>
      </c>
      <c r="K19" s="35" t="str">
        <f t="shared" si="4"/>
        <v/>
      </c>
      <c r="L19" s="35" t="str">
        <f t="shared" si="4"/>
        <v/>
      </c>
      <c r="M19" s="35" t="str">
        <f t="shared" si="4"/>
        <v/>
      </c>
    </row>
    <row r="20" spans="1:13" ht="16" customHeight="1" x14ac:dyDescent="0.3">
      <c r="A20" s="28" t="s">
        <v>61</v>
      </c>
      <c r="B20" s="35" t="str">
        <f>IF(AND(B8="",B11="",B14="",B17=""),"",(SUM(B8,B11,B14,B17)))</f>
        <v/>
      </c>
      <c r="C20" s="35" t="str">
        <f t="shared" si="4"/>
        <v/>
      </c>
      <c r="D20" s="35" t="str">
        <f t="shared" si="4"/>
        <v/>
      </c>
      <c r="E20" s="35" t="str">
        <f t="shared" si="4"/>
        <v/>
      </c>
      <c r="F20" s="35" t="str">
        <f t="shared" si="4"/>
        <v/>
      </c>
      <c r="G20" s="35" t="str">
        <f t="shared" si="4"/>
        <v/>
      </c>
      <c r="H20" s="35" t="str">
        <f t="shared" si="4"/>
        <v/>
      </c>
      <c r="I20" s="35" t="str">
        <f t="shared" si="4"/>
        <v/>
      </c>
      <c r="J20" s="35" t="str">
        <f t="shared" si="4"/>
        <v/>
      </c>
      <c r="K20" s="35" t="str">
        <f t="shared" si="4"/>
        <v/>
      </c>
      <c r="L20" s="35" t="str">
        <f t="shared" si="4"/>
        <v/>
      </c>
      <c r="M20" s="35" t="str">
        <f t="shared" si="4"/>
        <v/>
      </c>
    </row>
    <row r="21" spans="1:13" x14ac:dyDescent="0.3">
      <c r="A21" s="14"/>
      <c r="B21" s="38"/>
      <c r="C21" s="38"/>
      <c r="D21" s="38"/>
      <c r="E21" s="38"/>
      <c r="F21" s="38"/>
      <c r="G21" s="38"/>
      <c r="H21" s="38"/>
      <c r="I21" s="38"/>
      <c r="J21" s="38"/>
      <c r="K21" s="38"/>
      <c r="L21" s="38"/>
      <c r="M21" s="38"/>
    </row>
    <row r="22" spans="1:13" ht="16" customHeight="1" x14ac:dyDescent="0.3">
      <c r="A22" s="28" t="s">
        <v>62</v>
      </c>
      <c r="B22" s="46" t="str">
        <f>IF(OR(B18="",B20=""),"",IF(OR(B20=0),0,((B20/B18))))</f>
        <v/>
      </c>
      <c r="C22" s="46" t="str">
        <f t="shared" ref="C22:M22" si="5">IF(OR(C18="",C20=""),"",IF(OR(C20=0),0,((C20/C18))))</f>
        <v/>
      </c>
      <c r="D22" s="46" t="str">
        <f t="shared" si="5"/>
        <v/>
      </c>
      <c r="E22" s="46" t="str">
        <f t="shared" si="5"/>
        <v/>
      </c>
      <c r="F22" s="46" t="str">
        <f t="shared" si="5"/>
        <v/>
      </c>
      <c r="G22" s="46" t="str">
        <f t="shared" si="5"/>
        <v/>
      </c>
      <c r="H22" s="46" t="str">
        <f t="shared" si="5"/>
        <v/>
      </c>
      <c r="I22" s="46" t="str">
        <f t="shared" si="5"/>
        <v/>
      </c>
      <c r="J22" s="46" t="str">
        <f t="shared" si="5"/>
        <v/>
      </c>
      <c r="K22" s="46" t="str">
        <f t="shared" si="5"/>
        <v/>
      </c>
      <c r="L22" s="46" t="str">
        <f t="shared" si="5"/>
        <v/>
      </c>
      <c r="M22" s="46" t="str">
        <f t="shared" si="5"/>
        <v/>
      </c>
    </row>
    <row r="23" spans="1:13" ht="16" customHeight="1" x14ac:dyDescent="0.3">
      <c r="A23" s="34" t="s">
        <v>21</v>
      </c>
      <c r="B23" s="46">
        <v>0.05</v>
      </c>
      <c r="C23" s="46">
        <v>0.05</v>
      </c>
      <c r="D23" s="46">
        <v>0.05</v>
      </c>
      <c r="E23" s="46">
        <v>0.05</v>
      </c>
      <c r="F23" s="46">
        <v>0.05</v>
      </c>
      <c r="G23" s="46">
        <v>0.05</v>
      </c>
      <c r="H23" s="46">
        <v>0.05</v>
      </c>
      <c r="I23" s="46">
        <v>0.05</v>
      </c>
      <c r="J23" s="46">
        <v>0.05</v>
      </c>
      <c r="K23" s="46">
        <v>0.05</v>
      </c>
      <c r="L23" s="46">
        <v>0.05</v>
      </c>
      <c r="M23" s="46">
        <v>0.05</v>
      </c>
    </row>
    <row r="24" spans="1:13" ht="6" customHeight="1" x14ac:dyDescent="0.3">
      <c r="A24" s="14"/>
      <c r="B24" s="38"/>
      <c r="C24" s="38"/>
      <c r="D24" s="38"/>
      <c r="E24" s="38"/>
      <c r="F24" s="38"/>
      <c r="G24" s="38"/>
      <c r="H24" s="38"/>
      <c r="I24" s="38"/>
      <c r="J24" s="38"/>
      <c r="K24" s="38"/>
      <c r="L24" s="38"/>
      <c r="M24" s="38"/>
    </row>
    <row r="25" spans="1:13" ht="28" x14ac:dyDescent="0.3">
      <c r="A25" s="16" t="s">
        <v>35</v>
      </c>
      <c r="B25" s="33"/>
      <c r="C25" s="33"/>
      <c r="D25" s="33"/>
      <c r="E25" s="39"/>
      <c r="F25" s="33"/>
      <c r="G25" s="33"/>
      <c r="H25" s="33"/>
      <c r="I25" s="33"/>
      <c r="J25" s="33"/>
      <c r="K25" s="33"/>
      <c r="L25" s="33"/>
      <c r="M25" s="33"/>
    </row>
    <row r="26" spans="1:13" ht="28" x14ac:dyDescent="0.3">
      <c r="A26" s="16" t="s">
        <v>36</v>
      </c>
      <c r="B26" s="33"/>
      <c r="C26" s="33"/>
      <c r="D26" s="33"/>
      <c r="E26" s="33"/>
      <c r="F26" s="33"/>
      <c r="G26" s="33"/>
      <c r="H26" s="33"/>
      <c r="I26" s="33"/>
      <c r="J26" s="33"/>
      <c r="K26" s="33"/>
      <c r="L26" s="33"/>
      <c r="M26" s="33"/>
    </row>
    <row r="27" spans="1:13" ht="28" x14ac:dyDescent="0.3">
      <c r="A27" s="16" t="s">
        <v>89</v>
      </c>
      <c r="B27" s="33"/>
      <c r="C27" s="33"/>
      <c r="D27" s="33"/>
      <c r="E27" s="33"/>
      <c r="F27" s="33"/>
      <c r="G27" s="33"/>
      <c r="H27" s="33"/>
      <c r="I27" s="33"/>
      <c r="J27" s="33"/>
      <c r="K27" s="33"/>
      <c r="L27" s="33"/>
      <c r="M27" s="33"/>
    </row>
    <row r="28" spans="1:13" ht="28" x14ac:dyDescent="0.3">
      <c r="A28" s="17" t="s">
        <v>56</v>
      </c>
      <c r="B28" s="33"/>
      <c r="C28" s="33"/>
      <c r="D28" s="33"/>
      <c r="E28" s="33"/>
      <c r="F28" s="33"/>
      <c r="G28" s="33"/>
      <c r="H28" s="33"/>
      <c r="I28" s="33"/>
      <c r="J28" s="33"/>
      <c r="K28" s="33"/>
      <c r="L28" s="33"/>
      <c r="M28" s="33"/>
    </row>
    <row r="29" spans="1:13" ht="28" x14ac:dyDescent="0.3">
      <c r="A29" s="28" t="s">
        <v>57</v>
      </c>
      <c r="B29" s="35" t="str">
        <f>IF(AND(B25="",B26="",B27="",B28=""),"",(SUM(B25,B26,B27,B28)))</f>
        <v/>
      </c>
      <c r="C29" s="35" t="str">
        <f t="shared" ref="C29:M29" si="6">IF(AND(C25="",C26="",C27="",C28=""),"",(SUM(C25,C26,C27,C28)))</f>
        <v/>
      </c>
      <c r="D29" s="35" t="str">
        <f t="shared" si="6"/>
        <v/>
      </c>
      <c r="E29" s="35" t="str">
        <f t="shared" si="6"/>
        <v/>
      </c>
      <c r="F29" s="35" t="str">
        <f t="shared" si="6"/>
        <v/>
      </c>
      <c r="G29" s="35" t="str">
        <f t="shared" si="6"/>
        <v/>
      </c>
      <c r="H29" s="35" t="str">
        <f t="shared" si="6"/>
        <v/>
      </c>
      <c r="I29" s="35" t="str">
        <f t="shared" si="6"/>
        <v/>
      </c>
      <c r="J29" s="35" t="str">
        <f t="shared" si="6"/>
        <v/>
      </c>
      <c r="K29" s="35" t="str">
        <f t="shared" si="6"/>
        <v/>
      </c>
      <c r="L29" s="35" t="str">
        <f t="shared" si="6"/>
        <v/>
      </c>
      <c r="M29" s="35" t="str">
        <f t="shared" si="6"/>
        <v/>
      </c>
    </row>
    <row r="30" spans="1:13" ht="28" x14ac:dyDescent="0.3">
      <c r="A30" s="28" t="s">
        <v>58</v>
      </c>
      <c r="B30" s="46" t="str">
        <f>IF(OR(B29="",B19=""),"",IF(OR(B29=0),0,(B29/B19)))</f>
        <v/>
      </c>
      <c r="C30" s="46" t="str">
        <f t="shared" ref="C30:M30" si="7">IF(OR(C29="",C19=""),"",IF(OR(C29=0),0,(C29/C19)))</f>
        <v/>
      </c>
      <c r="D30" s="46" t="str">
        <f t="shared" si="7"/>
        <v/>
      </c>
      <c r="E30" s="46" t="str">
        <f t="shared" si="7"/>
        <v/>
      </c>
      <c r="F30" s="46" t="str">
        <f t="shared" si="7"/>
        <v/>
      </c>
      <c r="G30" s="46" t="str">
        <f t="shared" si="7"/>
        <v/>
      </c>
      <c r="H30" s="46" t="str">
        <f t="shared" si="7"/>
        <v/>
      </c>
      <c r="I30" s="46" t="str">
        <f t="shared" si="7"/>
        <v/>
      </c>
      <c r="J30" s="46" t="str">
        <f t="shared" si="7"/>
        <v/>
      </c>
      <c r="K30" s="46" t="str">
        <f t="shared" si="7"/>
        <v/>
      </c>
      <c r="L30" s="46" t="str">
        <f t="shared" si="7"/>
        <v/>
      </c>
      <c r="M30" s="46" t="str">
        <f t="shared" si="7"/>
        <v/>
      </c>
    </row>
    <row r="31" spans="1:13" ht="28" x14ac:dyDescent="0.3">
      <c r="A31" s="28" t="s">
        <v>49</v>
      </c>
      <c r="B31" s="46">
        <v>0.85</v>
      </c>
      <c r="C31" s="46">
        <v>0.85</v>
      </c>
      <c r="D31" s="46">
        <v>0.85</v>
      </c>
      <c r="E31" s="46">
        <v>0.85</v>
      </c>
      <c r="F31" s="46">
        <v>0.85</v>
      </c>
      <c r="G31" s="46">
        <v>0.85</v>
      </c>
      <c r="H31" s="46">
        <v>0.85</v>
      </c>
      <c r="I31" s="46">
        <v>0.85</v>
      </c>
      <c r="J31" s="46">
        <v>0.85</v>
      </c>
      <c r="K31" s="46">
        <v>0.85</v>
      </c>
      <c r="L31" s="46">
        <v>0.85</v>
      </c>
      <c r="M31" s="46">
        <v>0.85</v>
      </c>
    </row>
    <row r="32" spans="1:13" ht="6" customHeight="1" x14ac:dyDescent="0.3">
      <c r="A32" s="14"/>
      <c r="B32" s="38"/>
      <c r="C32" s="38"/>
      <c r="D32" s="38"/>
      <c r="E32" s="38"/>
      <c r="F32" s="38"/>
      <c r="G32" s="38"/>
      <c r="H32" s="38"/>
      <c r="I32" s="38"/>
      <c r="J32" s="38"/>
      <c r="K32" s="38"/>
      <c r="L32" s="38"/>
      <c r="M32" s="38"/>
    </row>
    <row r="33" spans="1:13" ht="16" customHeight="1" x14ac:dyDescent="0.3">
      <c r="A33" s="17" t="s">
        <v>70</v>
      </c>
      <c r="B33" s="36"/>
      <c r="C33" s="36"/>
      <c r="D33" s="36"/>
      <c r="E33" s="36"/>
      <c r="F33" s="36"/>
      <c r="G33" s="36"/>
      <c r="H33" s="36"/>
      <c r="I33" s="36"/>
      <c r="J33" s="36"/>
      <c r="K33" s="36"/>
      <c r="L33" s="36"/>
      <c r="M33" s="36"/>
    </row>
    <row r="34" spans="1:13" ht="16" customHeight="1" x14ac:dyDescent="0.3">
      <c r="A34" s="17" t="s">
        <v>69</v>
      </c>
      <c r="B34" s="36"/>
      <c r="C34" s="36"/>
      <c r="D34" s="36"/>
      <c r="E34" s="36"/>
      <c r="F34" s="36"/>
      <c r="G34" s="36"/>
      <c r="H34" s="36"/>
      <c r="I34" s="36"/>
      <c r="J34" s="36"/>
      <c r="K34" s="36"/>
      <c r="L34" s="36"/>
      <c r="M34" s="36"/>
    </row>
    <row r="35" spans="1:13" ht="16" customHeight="1" x14ac:dyDescent="0.3">
      <c r="A35" s="17" t="s">
        <v>90</v>
      </c>
      <c r="B35" s="36"/>
      <c r="C35" s="36"/>
      <c r="D35" s="36"/>
      <c r="E35" s="36"/>
      <c r="F35" s="36"/>
      <c r="G35" s="36"/>
      <c r="H35" s="36"/>
      <c r="I35" s="36"/>
      <c r="J35" s="36"/>
      <c r="K35" s="36"/>
      <c r="L35" s="36"/>
      <c r="M35" s="36"/>
    </row>
    <row r="36" spans="1:13" ht="16" customHeight="1" x14ac:dyDescent="0.3">
      <c r="A36" s="17" t="s">
        <v>68</v>
      </c>
      <c r="B36" s="36"/>
      <c r="C36" s="36"/>
      <c r="D36" s="36"/>
      <c r="E36" s="36"/>
      <c r="F36" s="36"/>
      <c r="G36" s="36"/>
      <c r="H36" s="36"/>
      <c r="I36" s="36"/>
      <c r="J36" s="36"/>
      <c r="K36" s="36"/>
      <c r="L36" s="36"/>
      <c r="M36" s="36"/>
    </row>
    <row r="37" spans="1:13" ht="16" customHeight="1" x14ac:dyDescent="0.3">
      <c r="A37" s="17" t="s">
        <v>67</v>
      </c>
      <c r="B37" s="36"/>
      <c r="C37" s="36"/>
      <c r="D37" s="36"/>
      <c r="E37" s="36"/>
      <c r="F37" s="36"/>
      <c r="G37" s="36"/>
      <c r="H37" s="36"/>
      <c r="I37" s="36"/>
      <c r="J37" s="36"/>
      <c r="K37" s="36"/>
      <c r="L37" s="36"/>
      <c r="M37" s="36"/>
    </row>
    <row r="38" spans="1:13" ht="16" customHeight="1" x14ac:dyDescent="0.3">
      <c r="A38" s="34" t="s">
        <v>20</v>
      </c>
      <c r="B38" s="37">
        <v>2</v>
      </c>
      <c r="C38" s="37">
        <v>2</v>
      </c>
      <c r="D38" s="37">
        <v>2</v>
      </c>
      <c r="E38" s="37">
        <v>2</v>
      </c>
      <c r="F38" s="37">
        <v>2</v>
      </c>
      <c r="G38" s="37">
        <v>2</v>
      </c>
      <c r="H38" s="37">
        <v>2</v>
      </c>
      <c r="I38" s="37">
        <v>2</v>
      </c>
      <c r="J38" s="37">
        <v>2</v>
      </c>
      <c r="K38" s="37">
        <v>2</v>
      </c>
      <c r="L38" s="37">
        <v>2</v>
      </c>
      <c r="M38" s="37">
        <v>2</v>
      </c>
    </row>
    <row r="39" spans="1:13" ht="6" customHeight="1" x14ac:dyDescent="0.3">
      <c r="A39" s="14"/>
      <c r="B39" s="38"/>
      <c r="C39" s="38"/>
      <c r="D39" s="38"/>
      <c r="E39" s="38"/>
      <c r="F39" s="38"/>
      <c r="G39" s="38"/>
      <c r="H39" s="38"/>
      <c r="I39" s="38"/>
      <c r="J39" s="38"/>
      <c r="K39" s="38"/>
      <c r="L39" s="38"/>
      <c r="M39" s="38"/>
    </row>
    <row r="40" spans="1:13" ht="16" customHeight="1" x14ac:dyDescent="0.3">
      <c r="A40" s="17" t="s">
        <v>63</v>
      </c>
      <c r="B40" s="36"/>
      <c r="C40" s="36"/>
      <c r="D40" s="36"/>
      <c r="E40" s="36"/>
      <c r="F40" s="36"/>
      <c r="G40" s="36"/>
      <c r="H40" s="36"/>
      <c r="I40" s="36"/>
      <c r="J40" s="36"/>
      <c r="K40" s="36"/>
      <c r="L40" s="36"/>
      <c r="M40" s="36"/>
    </row>
    <row r="41" spans="1:13" ht="16" customHeight="1" x14ac:dyDescent="0.3">
      <c r="A41" s="17" t="s">
        <v>64</v>
      </c>
      <c r="B41" s="36"/>
      <c r="C41" s="36"/>
      <c r="D41" s="36"/>
      <c r="E41" s="36"/>
      <c r="F41" s="36"/>
      <c r="G41" s="36"/>
      <c r="H41" s="36"/>
      <c r="I41" s="36"/>
      <c r="J41" s="36"/>
      <c r="K41" s="36"/>
      <c r="L41" s="36"/>
      <c r="M41" s="36"/>
    </row>
    <row r="42" spans="1:13" ht="16" customHeight="1" x14ac:dyDescent="0.3">
      <c r="A42" s="17" t="s">
        <v>91</v>
      </c>
      <c r="B42" s="36"/>
      <c r="C42" s="36"/>
      <c r="D42" s="36"/>
      <c r="E42" s="36"/>
      <c r="F42" s="36"/>
      <c r="G42" s="36"/>
      <c r="H42" s="36"/>
      <c r="I42" s="36"/>
      <c r="J42" s="36"/>
      <c r="K42" s="36"/>
      <c r="L42" s="36"/>
      <c r="M42" s="36"/>
    </row>
    <row r="43" spans="1:13" ht="16" customHeight="1" x14ac:dyDescent="0.3">
      <c r="A43" s="17" t="s">
        <v>65</v>
      </c>
      <c r="B43" s="36"/>
      <c r="C43" s="36"/>
      <c r="D43" s="36"/>
      <c r="E43" s="36"/>
      <c r="F43" s="36"/>
      <c r="G43" s="36"/>
      <c r="H43" s="36"/>
      <c r="I43" s="36"/>
      <c r="J43" s="36"/>
      <c r="K43" s="36"/>
      <c r="L43" s="36"/>
      <c r="M43" s="36"/>
    </row>
    <row r="44" spans="1:13" ht="16" customHeight="1" x14ac:dyDescent="0.3">
      <c r="A44" s="17" t="s">
        <v>66</v>
      </c>
      <c r="B44" s="36"/>
      <c r="C44" s="36"/>
      <c r="D44" s="36"/>
      <c r="E44" s="36"/>
      <c r="F44" s="36"/>
      <c r="G44" s="36"/>
      <c r="H44" s="36"/>
      <c r="I44" s="36"/>
      <c r="J44" s="36"/>
      <c r="K44" s="36"/>
      <c r="L44" s="36"/>
      <c r="M44" s="36"/>
    </row>
    <row r="45" spans="1:13" ht="6" customHeight="1" x14ac:dyDescent="0.3">
      <c r="A45" s="14"/>
      <c r="B45" s="38"/>
      <c r="C45" s="38"/>
      <c r="D45" s="38"/>
      <c r="E45" s="38"/>
      <c r="F45" s="38"/>
      <c r="G45" s="38"/>
      <c r="H45" s="38"/>
      <c r="I45" s="38"/>
      <c r="J45" s="38"/>
      <c r="K45" s="38"/>
      <c r="L45" s="38"/>
      <c r="M45" s="38"/>
    </row>
    <row r="46" spans="1:13" ht="16" customHeight="1" x14ac:dyDescent="0.3">
      <c r="A46" s="16" t="s">
        <v>22</v>
      </c>
      <c r="B46" s="33"/>
      <c r="C46" s="33"/>
      <c r="D46" s="33"/>
      <c r="E46" s="33"/>
      <c r="F46" s="33"/>
      <c r="G46" s="33"/>
      <c r="H46" s="33"/>
      <c r="I46" s="33"/>
      <c r="J46" s="33"/>
      <c r="K46" s="33"/>
      <c r="L46" s="33"/>
      <c r="M46" s="33"/>
    </row>
    <row r="47" spans="1:13" ht="16" customHeight="1" x14ac:dyDescent="0.3">
      <c r="A47" s="16" t="s">
        <v>23</v>
      </c>
      <c r="B47" s="33"/>
      <c r="C47" s="33"/>
      <c r="D47" s="33"/>
      <c r="E47" s="33"/>
      <c r="F47" s="33"/>
      <c r="G47" s="33"/>
      <c r="H47" s="33"/>
      <c r="I47" s="33"/>
      <c r="J47" s="33"/>
      <c r="K47" s="33"/>
      <c r="L47" s="33"/>
      <c r="M47" s="33"/>
    </row>
    <row r="48" spans="1:13" ht="28" x14ac:dyDescent="0.3">
      <c r="A48" s="16" t="s">
        <v>24</v>
      </c>
      <c r="B48" s="33"/>
      <c r="C48" s="33"/>
      <c r="D48" s="33"/>
      <c r="E48" s="33"/>
      <c r="F48" s="33"/>
      <c r="G48" s="33"/>
      <c r="H48" s="33"/>
      <c r="I48" s="33"/>
      <c r="J48" s="33"/>
      <c r="K48" s="33"/>
      <c r="L48" s="33"/>
      <c r="M48" s="33"/>
    </row>
    <row r="49" spans="1:13" ht="28" x14ac:dyDescent="0.3">
      <c r="A49" s="34" t="s">
        <v>27</v>
      </c>
      <c r="B49" s="46" t="str">
        <f>IF(AND(B48="",B46=""),"",IF(AND(B46=0,B47=0, B48=0),100%,(B48/B46)))</f>
        <v/>
      </c>
      <c r="C49" s="46" t="str">
        <f t="shared" ref="C49:M49" si="8">IF(AND(C48="",C46=""),"",IF(AND(C46=0,C47=0, C48=0),100%,(C48/C46)))</f>
        <v/>
      </c>
      <c r="D49" s="46" t="str">
        <f t="shared" si="8"/>
        <v/>
      </c>
      <c r="E49" s="46" t="str">
        <f t="shared" si="8"/>
        <v/>
      </c>
      <c r="F49" s="46" t="str">
        <f t="shared" si="8"/>
        <v/>
      </c>
      <c r="G49" s="46" t="str">
        <f t="shared" si="8"/>
        <v/>
      </c>
      <c r="H49" s="46" t="str">
        <f t="shared" si="8"/>
        <v/>
      </c>
      <c r="I49" s="46" t="str">
        <f t="shared" si="8"/>
        <v/>
      </c>
      <c r="J49" s="46" t="str">
        <f t="shared" si="8"/>
        <v/>
      </c>
      <c r="K49" s="46" t="str">
        <f t="shared" si="8"/>
        <v/>
      </c>
      <c r="L49" s="46" t="str">
        <f t="shared" si="8"/>
        <v/>
      </c>
      <c r="M49" s="46" t="str">
        <f t="shared" si="8"/>
        <v/>
      </c>
    </row>
    <row r="50" spans="1:13" ht="28" x14ac:dyDescent="0.3">
      <c r="A50" s="34" t="s">
        <v>25</v>
      </c>
      <c r="B50" s="46">
        <v>1</v>
      </c>
      <c r="C50" s="46">
        <v>1</v>
      </c>
      <c r="D50" s="46">
        <v>1</v>
      </c>
      <c r="E50" s="46">
        <v>1</v>
      </c>
      <c r="F50" s="46">
        <v>1</v>
      </c>
      <c r="G50" s="46">
        <v>1</v>
      </c>
      <c r="H50" s="46">
        <v>1</v>
      </c>
      <c r="I50" s="46">
        <v>1</v>
      </c>
      <c r="J50" s="46">
        <v>1</v>
      </c>
      <c r="K50" s="46">
        <v>1</v>
      </c>
      <c r="L50" s="46">
        <v>1</v>
      </c>
      <c r="M50" s="46">
        <v>1</v>
      </c>
    </row>
    <row r="51" spans="1:13" ht="6" customHeight="1" x14ac:dyDescent="0.3">
      <c r="A51" s="14"/>
      <c r="B51" s="38"/>
      <c r="C51" s="38"/>
      <c r="D51" s="38"/>
      <c r="E51" s="38"/>
      <c r="F51" s="38"/>
      <c r="G51" s="38"/>
      <c r="H51" s="38"/>
      <c r="I51" s="38"/>
      <c r="J51" s="38"/>
      <c r="K51" s="38"/>
      <c r="L51" s="38"/>
      <c r="M51" s="38"/>
    </row>
    <row r="52" spans="1:13" ht="28" x14ac:dyDescent="0.3">
      <c r="A52" s="17" t="s">
        <v>75</v>
      </c>
      <c r="B52" s="22"/>
      <c r="C52" s="22"/>
      <c r="D52" s="22"/>
      <c r="E52" s="22"/>
      <c r="F52" s="22"/>
      <c r="G52" s="22"/>
      <c r="H52" s="22"/>
      <c r="I52" s="22"/>
      <c r="J52" s="22"/>
      <c r="K52" s="22"/>
      <c r="L52" s="22"/>
      <c r="M52" s="22"/>
    </row>
    <row r="53" spans="1:13" ht="28" x14ac:dyDescent="0.3">
      <c r="A53" s="17" t="s">
        <v>76</v>
      </c>
      <c r="B53" s="22"/>
      <c r="C53" s="22"/>
      <c r="D53" s="22"/>
      <c r="E53" s="22"/>
      <c r="F53" s="22"/>
      <c r="G53" s="22"/>
      <c r="H53" s="22"/>
      <c r="I53" s="22"/>
      <c r="J53" s="22"/>
      <c r="K53" s="22"/>
      <c r="L53" s="22"/>
      <c r="M53" s="22"/>
    </row>
    <row r="54" spans="1:13" ht="28" x14ac:dyDescent="0.3">
      <c r="A54" s="17" t="s">
        <v>77</v>
      </c>
      <c r="B54" s="22"/>
      <c r="C54" s="22"/>
      <c r="D54" s="22"/>
      <c r="E54" s="22"/>
      <c r="F54" s="22"/>
      <c r="G54" s="22"/>
      <c r="H54" s="22"/>
      <c r="I54" s="22"/>
      <c r="J54" s="22"/>
      <c r="K54" s="22"/>
      <c r="L54" s="22"/>
      <c r="M54" s="22"/>
    </row>
    <row r="55" spans="1:13" ht="42" x14ac:dyDescent="0.3">
      <c r="A55" s="17" t="s">
        <v>39</v>
      </c>
      <c r="B55" s="22"/>
      <c r="C55" s="22"/>
      <c r="D55" s="22"/>
      <c r="E55" s="22"/>
      <c r="F55" s="22"/>
      <c r="G55" s="22"/>
      <c r="H55" s="22"/>
      <c r="I55" s="22"/>
      <c r="J55" s="22"/>
      <c r="K55" s="22"/>
      <c r="L55" s="22"/>
      <c r="M55" s="22"/>
    </row>
    <row r="56" spans="1:13" ht="6" customHeight="1" x14ac:dyDescent="0.3">
      <c r="A56" s="14"/>
      <c r="B56" s="15"/>
      <c r="C56" s="15"/>
      <c r="D56" s="15"/>
      <c r="E56" s="15"/>
      <c r="F56" s="15"/>
      <c r="G56" s="15"/>
      <c r="H56" s="15"/>
      <c r="I56" s="15"/>
      <c r="J56" s="15"/>
      <c r="K56" s="15"/>
      <c r="L56" s="15"/>
      <c r="M56" s="15"/>
    </row>
  </sheetData>
  <sheetProtection algorithmName="SHA-512" hashValue="RK/8NYIsWAn6HFkLrrCaPquCn4G+dDNLrA/zBGez770ekHftfCQdsAZ4ejyVtsE1wyr3VHtAQ+unbdJtTAUExA==" saltValue="X+PcrE9S9BiuuPpBgNifYg==" spinCount="100000" sheet="1" objects="1" scenarios="1" formatColumns="0" formatRows="0"/>
  <mergeCells count="2">
    <mergeCell ref="B2:D2"/>
    <mergeCell ref="B3:D3"/>
  </mergeCells>
  <phoneticPr fontId="6" type="noConversion"/>
  <printOptions horizontalCentered="1"/>
  <pageMargins left="0.5" right="0.5" top="1.7" bottom="0.65" header="0.3" footer="0.25"/>
  <pageSetup scale="65" fitToHeight="2" orientation="landscape" r:id="rId1"/>
  <headerFooter scaleWithDoc="0">
    <oddHeader>&amp;C&amp;"Arial,Bold"&amp;G
Call Center Report
Section IV - &amp;A</oddHeader>
    <oddFooter>&amp;L&amp;"Arial,Regular"&amp;10Call Center - Report #2&amp;C&amp;"Arial,Regular"&amp;10Rev. v7 2019-05&amp;R&amp;"Arial,Regular"&amp;10&amp;P</oddFooter>
  </headerFooter>
  <rowBreaks count="1" manualBreakCount="1">
    <brk id="32" max="12"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zoomScale="80" zoomScaleNormal="80" zoomScalePageLayoutView="60" workbookViewId="0">
      <selection sqref="A1:B1"/>
    </sheetView>
  </sheetViews>
  <sheetFormatPr defaultColWidth="9.1796875" defaultRowHeight="14" x14ac:dyDescent="0.3"/>
  <cols>
    <col min="1" max="1" width="28.7265625" style="7" customWidth="1"/>
    <col min="2" max="13" width="12.453125" style="4" customWidth="1"/>
    <col min="14" max="16384" width="9.1796875" style="8"/>
  </cols>
  <sheetData>
    <row r="1" spans="1:13" s="20" customFormat="1" ht="16" customHeight="1" x14ac:dyDescent="0.3">
      <c r="A1" s="61" t="s">
        <v>0</v>
      </c>
      <c r="B1" s="61"/>
      <c r="C1" s="1" t="str">
        <f>IF(Summary!C1="","",Summary!C1)</f>
        <v/>
      </c>
      <c r="D1" s="6" t="str">
        <f>IF(Summary!D1="","",Summary!D1)</f>
        <v>through</v>
      </c>
      <c r="E1" s="2" t="str">
        <f>IF(Summary!E1="","",Summary!E1)</f>
        <v/>
      </c>
    </row>
    <row r="2" spans="1:13" s="20" customFormat="1" ht="16" customHeight="1" x14ac:dyDescent="0.4">
      <c r="A2" s="61" t="s">
        <v>71</v>
      </c>
      <c r="B2" s="61"/>
      <c r="C2" s="76" t="str">
        <f>IF(Summary!C2="","",Summary!C2)</f>
        <v/>
      </c>
      <c r="D2" s="77"/>
      <c r="E2" s="78"/>
      <c r="F2" s="54"/>
      <c r="G2" s="55"/>
    </row>
    <row r="3" spans="1:13" s="5" customFormat="1" ht="16" customHeight="1" x14ac:dyDescent="0.3">
      <c r="A3" s="61" t="s">
        <v>51</v>
      </c>
      <c r="B3" s="61"/>
      <c r="C3" s="79" t="str">
        <f>IF(Summary!C3="","",Summary!C3)</f>
        <v/>
      </c>
      <c r="D3" s="80"/>
      <c r="E3" s="81"/>
    </row>
    <row r="5" spans="1:13" x14ac:dyDescent="0.3">
      <c r="A5" s="19"/>
      <c r="B5" s="9" t="s">
        <v>2</v>
      </c>
      <c r="C5" s="9" t="s">
        <v>3</v>
      </c>
      <c r="D5" s="9" t="s">
        <v>4</v>
      </c>
      <c r="E5" s="9" t="s">
        <v>5</v>
      </c>
      <c r="F5" s="9" t="s">
        <v>6</v>
      </c>
      <c r="G5" s="9" t="s">
        <v>7</v>
      </c>
      <c r="H5" s="9" t="s">
        <v>8</v>
      </c>
      <c r="I5" s="9" t="s">
        <v>9</v>
      </c>
      <c r="J5" s="9" t="s">
        <v>10</v>
      </c>
      <c r="K5" s="9" t="s">
        <v>11</v>
      </c>
      <c r="L5" s="9" t="s">
        <v>12</v>
      </c>
      <c r="M5" s="9" t="s">
        <v>13</v>
      </c>
    </row>
    <row r="6" spans="1:13" x14ac:dyDescent="0.3">
      <c r="A6" s="30" t="s">
        <v>14</v>
      </c>
      <c r="B6" s="22"/>
      <c r="C6" s="22"/>
      <c r="D6" s="22"/>
      <c r="E6" s="22"/>
      <c r="F6" s="22"/>
      <c r="G6" s="22"/>
      <c r="H6" s="22"/>
      <c r="I6" s="22"/>
      <c r="J6" s="22"/>
      <c r="K6" s="22"/>
      <c r="L6" s="22"/>
      <c r="M6" s="22"/>
    </row>
    <row r="7" spans="1:13" x14ac:dyDescent="0.3">
      <c r="A7" s="30" t="s">
        <v>15</v>
      </c>
      <c r="B7" s="22"/>
      <c r="C7" s="22"/>
      <c r="D7" s="22"/>
      <c r="E7" s="22"/>
      <c r="F7" s="22"/>
      <c r="G7" s="22"/>
      <c r="H7" s="22"/>
      <c r="I7" s="22"/>
      <c r="J7" s="22"/>
      <c r="K7" s="22"/>
      <c r="L7" s="22"/>
      <c r="M7" s="22"/>
    </row>
    <row r="8" spans="1:13" x14ac:dyDescent="0.3">
      <c r="A8" s="43" t="s">
        <v>16</v>
      </c>
      <c r="B8" s="35" t="str">
        <f>IF(AND(B6="",B7=""),"",B6-B7)</f>
        <v/>
      </c>
      <c r="C8" s="35" t="str">
        <f t="shared" ref="C8:M8" si="0">IF(AND(C6="",C7=""),"",C6-C7)</f>
        <v/>
      </c>
      <c r="D8" s="35" t="str">
        <f t="shared" si="0"/>
        <v/>
      </c>
      <c r="E8" s="35" t="str">
        <f t="shared" si="0"/>
        <v/>
      </c>
      <c r="F8" s="35" t="str">
        <f t="shared" si="0"/>
        <v/>
      </c>
      <c r="G8" s="35" t="str">
        <f t="shared" si="0"/>
        <v/>
      </c>
      <c r="H8" s="35" t="str">
        <f t="shared" si="0"/>
        <v/>
      </c>
      <c r="I8" s="35" t="str">
        <f t="shared" si="0"/>
        <v/>
      </c>
      <c r="J8" s="35" t="str">
        <f t="shared" si="0"/>
        <v/>
      </c>
      <c r="K8" s="35" t="str">
        <f t="shared" si="0"/>
        <v/>
      </c>
      <c r="L8" s="35" t="str">
        <f t="shared" si="0"/>
        <v/>
      </c>
      <c r="M8" s="35" t="str">
        <f t="shared" si="0"/>
        <v/>
      </c>
    </row>
    <row r="9" spans="1:13" ht="6" customHeight="1" x14ac:dyDescent="0.3">
      <c r="A9" s="40"/>
      <c r="B9" s="38"/>
      <c r="C9" s="38"/>
      <c r="D9" s="38"/>
      <c r="E9" s="38"/>
      <c r="F9" s="38"/>
      <c r="G9" s="38"/>
      <c r="H9" s="38"/>
      <c r="I9" s="38"/>
      <c r="J9" s="38"/>
      <c r="K9" s="38"/>
      <c r="L9" s="38"/>
      <c r="M9" s="38"/>
    </row>
    <row r="10" spans="1:13" x14ac:dyDescent="0.3">
      <c r="A10" s="43" t="s">
        <v>17</v>
      </c>
      <c r="B10" s="46" t="str">
        <f>IF(AND(B6="",B8=""),"",IF(OR(B6=0,B8=0),0,((B8/B6))))</f>
        <v/>
      </c>
      <c r="C10" s="46" t="str">
        <f t="shared" ref="C10:M10" si="1">IF(AND(C6="",C8=""),"",IF(OR(C6=0,C8=0),0,((C8/C6))))</f>
        <v/>
      </c>
      <c r="D10" s="46" t="str">
        <f t="shared" si="1"/>
        <v/>
      </c>
      <c r="E10" s="46" t="str">
        <f t="shared" si="1"/>
        <v/>
      </c>
      <c r="F10" s="46" t="str">
        <f t="shared" si="1"/>
        <v/>
      </c>
      <c r="G10" s="46" t="str">
        <f t="shared" si="1"/>
        <v/>
      </c>
      <c r="H10" s="46" t="str">
        <f t="shared" si="1"/>
        <v/>
      </c>
      <c r="I10" s="46" t="str">
        <f t="shared" si="1"/>
        <v/>
      </c>
      <c r="J10" s="46" t="str">
        <f t="shared" si="1"/>
        <v/>
      </c>
      <c r="K10" s="46" t="str">
        <f t="shared" si="1"/>
        <v/>
      </c>
      <c r="L10" s="46" t="str">
        <f t="shared" si="1"/>
        <v/>
      </c>
      <c r="M10" s="46" t="str">
        <f t="shared" si="1"/>
        <v/>
      </c>
    </row>
    <row r="11" spans="1:13" ht="28" x14ac:dyDescent="0.3">
      <c r="A11" s="43" t="s">
        <v>21</v>
      </c>
      <c r="B11" s="46">
        <v>0.05</v>
      </c>
      <c r="C11" s="46">
        <v>0.05</v>
      </c>
      <c r="D11" s="46">
        <v>0.05</v>
      </c>
      <c r="E11" s="46">
        <v>0.05</v>
      </c>
      <c r="F11" s="46">
        <v>0.05</v>
      </c>
      <c r="G11" s="46">
        <v>0.05</v>
      </c>
      <c r="H11" s="46">
        <v>0.05</v>
      </c>
      <c r="I11" s="46">
        <v>0.05</v>
      </c>
      <c r="J11" s="46">
        <v>0.05</v>
      </c>
      <c r="K11" s="46">
        <v>0.05</v>
      </c>
      <c r="L11" s="46">
        <v>0.05</v>
      </c>
      <c r="M11" s="46">
        <v>0.05</v>
      </c>
    </row>
    <row r="12" spans="1:13" ht="6" customHeight="1" x14ac:dyDescent="0.3">
      <c r="A12" s="40"/>
      <c r="B12" s="38"/>
      <c r="C12" s="38"/>
      <c r="D12" s="38"/>
      <c r="E12" s="38"/>
      <c r="F12" s="38"/>
      <c r="G12" s="38"/>
      <c r="H12" s="38"/>
      <c r="I12" s="38"/>
      <c r="J12" s="38"/>
      <c r="K12" s="38"/>
      <c r="L12" s="38"/>
      <c r="M12" s="38"/>
    </row>
    <row r="13" spans="1:13" ht="28" x14ac:dyDescent="0.3">
      <c r="A13" s="30" t="s">
        <v>18</v>
      </c>
      <c r="B13" s="22"/>
      <c r="C13" s="22"/>
      <c r="D13" s="22"/>
      <c r="E13" s="22"/>
      <c r="F13" s="22"/>
      <c r="G13" s="22"/>
      <c r="H13" s="22"/>
      <c r="I13" s="22"/>
      <c r="J13" s="22"/>
      <c r="K13" s="22"/>
      <c r="L13" s="22"/>
      <c r="M13" s="22"/>
    </row>
    <row r="14" spans="1:13" ht="28" x14ac:dyDescent="0.3">
      <c r="A14" s="32" t="s">
        <v>48</v>
      </c>
      <c r="B14" s="46" t="str">
        <f>IF(OR(B13="",B7=""),"",IF(B13=0,0,(B13/B7)))</f>
        <v/>
      </c>
      <c r="C14" s="46" t="str">
        <f t="shared" ref="C14:M14" si="2">IF(OR(C13="",C7=""),"",IF(C13=0,0,(C13/C7)))</f>
        <v/>
      </c>
      <c r="D14" s="46" t="str">
        <f t="shared" si="2"/>
        <v/>
      </c>
      <c r="E14" s="46" t="str">
        <f t="shared" si="2"/>
        <v/>
      </c>
      <c r="F14" s="46" t="str">
        <f t="shared" si="2"/>
        <v/>
      </c>
      <c r="G14" s="46" t="str">
        <f t="shared" si="2"/>
        <v/>
      </c>
      <c r="H14" s="46" t="str">
        <f t="shared" si="2"/>
        <v/>
      </c>
      <c r="I14" s="46" t="str">
        <f t="shared" si="2"/>
        <v/>
      </c>
      <c r="J14" s="46" t="str">
        <f t="shared" si="2"/>
        <v/>
      </c>
      <c r="K14" s="46" t="str">
        <f t="shared" si="2"/>
        <v/>
      </c>
      <c r="L14" s="46" t="str">
        <f t="shared" si="2"/>
        <v/>
      </c>
      <c r="M14" s="46" t="str">
        <f t="shared" si="2"/>
        <v/>
      </c>
    </row>
    <row r="15" spans="1:13" ht="42" x14ac:dyDescent="0.3">
      <c r="A15" s="32" t="s">
        <v>49</v>
      </c>
      <c r="B15" s="46">
        <v>0.85</v>
      </c>
      <c r="C15" s="46">
        <v>0.85</v>
      </c>
      <c r="D15" s="46">
        <v>0.85</v>
      </c>
      <c r="E15" s="46">
        <v>0.85</v>
      </c>
      <c r="F15" s="46">
        <v>0.85</v>
      </c>
      <c r="G15" s="46">
        <v>0.85</v>
      </c>
      <c r="H15" s="46">
        <v>0.85</v>
      </c>
      <c r="I15" s="46">
        <v>0.85</v>
      </c>
      <c r="J15" s="46">
        <v>0.85</v>
      </c>
      <c r="K15" s="46">
        <v>0.85</v>
      </c>
      <c r="L15" s="46">
        <v>0.85</v>
      </c>
      <c r="M15" s="46">
        <v>0.85</v>
      </c>
    </row>
    <row r="16" spans="1:13" ht="6" customHeight="1" x14ac:dyDescent="0.3">
      <c r="A16" s="40"/>
      <c r="B16" s="38"/>
      <c r="C16" s="38"/>
      <c r="D16" s="38"/>
      <c r="E16" s="38"/>
      <c r="F16" s="38"/>
      <c r="G16" s="38"/>
      <c r="H16" s="38"/>
      <c r="I16" s="38"/>
      <c r="J16" s="38"/>
      <c r="K16" s="38"/>
      <c r="L16" s="38"/>
      <c r="M16" s="38"/>
    </row>
    <row r="17" spans="1:13" x14ac:dyDescent="0.3">
      <c r="A17" s="41" t="s">
        <v>38</v>
      </c>
      <c r="B17" s="36"/>
      <c r="C17" s="36"/>
      <c r="D17" s="36"/>
      <c r="E17" s="36"/>
      <c r="F17" s="36"/>
      <c r="G17" s="36"/>
      <c r="H17" s="36"/>
      <c r="I17" s="36"/>
      <c r="J17" s="36"/>
      <c r="K17" s="36"/>
      <c r="L17" s="36"/>
      <c r="M17" s="36"/>
    </row>
    <row r="18" spans="1:13" ht="28" x14ac:dyDescent="0.3">
      <c r="A18" s="43" t="s">
        <v>20</v>
      </c>
      <c r="B18" s="37">
        <v>2</v>
      </c>
      <c r="C18" s="37">
        <v>2</v>
      </c>
      <c r="D18" s="37">
        <v>2</v>
      </c>
      <c r="E18" s="37">
        <v>2</v>
      </c>
      <c r="F18" s="37">
        <v>2</v>
      </c>
      <c r="G18" s="37">
        <v>2</v>
      </c>
      <c r="H18" s="37">
        <v>2</v>
      </c>
      <c r="I18" s="37">
        <v>2</v>
      </c>
      <c r="J18" s="37">
        <v>2</v>
      </c>
      <c r="K18" s="37">
        <v>2</v>
      </c>
      <c r="L18" s="37">
        <v>2</v>
      </c>
      <c r="M18" s="37">
        <v>2</v>
      </c>
    </row>
    <row r="19" spans="1:13" ht="6" customHeight="1" x14ac:dyDescent="0.3">
      <c r="A19" s="40"/>
      <c r="B19" s="38"/>
      <c r="C19" s="38"/>
      <c r="D19" s="38"/>
      <c r="E19" s="38"/>
      <c r="F19" s="38"/>
      <c r="G19" s="38"/>
      <c r="H19" s="38"/>
      <c r="I19" s="38"/>
      <c r="J19" s="38"/>
      <c r="K19" s="38"/>
      <c r="L19" s="38"/>
      <c r="M19" s="38"/>
    </row>
    <row r="20" spans="1:13" x14ac:dyDescent="0.3">
      <c r="A20" s="42" t="s">
        <v>26</v>
      </c>
      <c r="B20" s="36"/>
      <c r="C20" s="36"/>
      <c r="D20" s="36"/>
      <c r="E20" s="36"/>
      <c r="F20" s="36"/>
      <c r="G20" s="36"/>
      <c r="H20" s="36"/>
      <c r="I20" s="36"/>
      <c r="J20" s="36"/>
      <c r="K20" s="36"/>
      <c r="L20" s="36"/>
      <c r="M20" s="36"/>
    </row>
    <row r="21" spans="1:13" ht="42" x14ac:dyDescent="0.3">
      <c r="A21" s="42" t="s">
        <v>73</v>
      </c>
      <c r="B21" s="22"/>
      <c r="C21" s="44"/>
      <c r="D21" s="22"/>
      <c r="E21" s="22"/>
      <c r="F21" s="22"/>
      <c r="G21" s="22"/>
      <c r="H21" s="22"/>
      <c r="I21" s="22"/>
      <c r="J21" s="22"/>
      <c r="K21" s="22"/>
      <c r="L21" s="22"/>
      <c r="M21" s="22"/>
    </row>
    <row r="22" spans="1:13" ht="56" x14ac:dyDescent="0.3">
      <c r="A22" s="41" t="s">
        <v>39</v>
      </c>
      <c r="B22" s="22"/>
      <c r="C22" s="22"/>
      <c r="D22" s="22"/>
      <c r="E22" s="22"/>
      <c r="F22" s="22"/>
      <c r="G22" s="22"/>
      <c r="H22" s="22"/>
      <c r="I22" s="22"/>
      <c r="J22" s="22"/>
      <c r="K22" s="22"/>
      <c r="L22" s="22"/>
      <c r="M22" s="22"/>
    </row>
    <row r="23" spans="1:13" ht="42" x14ac:dyDescent="0.3">
      <c r="A23" s="42" t="s">
        <v>74</v>
      </c>
      <c r="B23" s="22"/>
      <c r="C23" s="22"/>
      <c r="D23" s="22"/>
      <c r="E23" s="22"/>
      <c r="F23" s="22"/>
      <c r="G23" s="22"/>
      <c r="H23" s="22"/>
      <c r="I23" s="22"/>
      <c r="J23" s="22"/>
      <c r="K23" s="22"/>
      <c r="L23" s="22"/>
      <c r="M23" s="22"/>
    </row>
    <row r="24" spans="1:13" ht="42" x14ac:dyDescent="0.3">
      <c r="A24" s="42" t="s">
        <v>72</v>
      </c>
      <c r="B24" s="22"/>
      <c r="C24" s="22"/>
      <c r="D24" s="22"/>
      <c r="E24" s="22"/>
      <c r="F24" s="22"/>
      <c r="G24" s="22"/>
      <c r="H24" s="22"/>
      <c r="I24" s="22"/>
      <c r="J24" s="22"/>
      <c r="K24" s="22"/>
      <c r="L24" s="22"/>
      <c r="M24" s="22"/>
    </row>
    <row r="25" spans="1:13" ht="6" customHeight="1" x14ac:dyDescent="0.3">
      <c r="A25" s="40"/>
      <c r="B25" s="38"/>
      <c r="C25" s="38"/>
      <c r="D25" s="38"/>
      <c r="E25" s="38"/>
      <c r="F25" s="38"/>
      <c r="G25" s="38"/>
      <c r="H25" s="38"/>
      <c r="I25" s="38"/>
      <c r="J25" s="38"/>
      <c r="K25" s="38"/>
      <c r="L25" s="38"/>
      <c r="M25" s="38"/>
    </row>
  </sheetData>
  <sheetProtection algorithmName="SHA-512" hashValue="p4hgqm9BuLGFeQocFAcwqi5MFMdfszuPBfh2DWc56s6wPWiEQnooGCM0ayusxCBMLJ6x6r4beyBs9SybcdpI1g==" saltValue="cKL0ao3rg41G1jlzGy3Gqg==" spinCount="100000" sheet="1" objects="1" scenarios="1" formatColumns="0" formatRows="0"/>
  <mergeCells count="5">
    <mergeCell ref="A1:B1"/>
    <mergeCell ref="A2:B2"/>
    <mergeCell ref="C2:E2"/>
    <mergeCell ref="A3:B3"/>
    <mergeCell ref="C3:E3"/>
  </mergeCells>
  <phoneticPr fontId="6" type="noConversion"/>
  <printOptions horizontalCentered="1"/>
  <pageMargins left="0.7" right="0.7" top="1.7" bottom="0.75" header="0.3" footer="0.3"/>
  <pageSetup scale="65" orientation="landscape" r:id="rId1"/>
  <headerFooter scaleWithDoc="0">
    <oddHeader>&amp;C&amp;"Arial,Bold"&amp;G
Call Center Report
Section V - &amp;A</oddHeader>
    <oddFooter>&amp;L&amp;"Arial,Regular"&amp;10Call Center - Report #2&amp;C&amp;"Arial,Regular"&amp;10Rev. v7 2019-05&amp;R&amp;"Arial,Regular"&amp;10&amp;P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zoomScale="80" zoomScaleNormal="80" zoomScalePageLayoutView="60" workbookViewId="0">
      <selection sqref="A1:B1"/>
    </sheetView>
  </sheetViews>
  <sheetFormatPr defaultColWidth="9.1796875" defaultRowHeight="14" x14ac:dyDescent="0.3"/>
  <cols>
    <col min="1" max="1" width="28.7265625" style="7" customWidth="1"/>
    <col min="2" max="13" width="12.54296875" style="4" customWidth="1"/>
    <col min="14" max="16384" width="9.1796875" style="8"/>
  </cols>
  <sheetData>
    <row r="1" spans="1:13" s="20" customFormat="1" ht="16" customHeight="1" x14ac:dyDescent="0.3">
      <c r="A1" s="61" t="s">
        <v>0</v>
      </c>
      <c r="B1" s="61"/>
      <c r="C1" s="1" t="str">
        <f>IF(Summary!C1="","",Summary!C1)</f>
        <v/>
      </c>
      <c r="D1" s="6" t="str">
        <f>IF(Summary!D1="","",Summary!D1)</f>
        <v>through</v>
      </c>
      <c r="E1" s="2" t="str">
        <f>IF(Summary!E1="","",Summary!E1)</f>
        <v/>
      </c>
    </row>
    <row r="2" spans="1:13" s="20" customFormat="1" ht="16" customHeight="1" x14ac:dyDescent="0.4">
      <c r="A2" s="61" t="s">
        <v>71</v>
      </c>
      <c r="B2" s="61"/>
      <c r="C2" s="76" t="str">
        <f>IF(Summary!C2="","",Summary!C2)</f>
        <v/>
      </c>
      <c r="D2" s="77"/>
      <c r="E2" s="78"/>
      <c r="F2" s="54"/>
      <c r="G2" s="55"/>
    </row>
    <row r="3" spans="1:13" s="5" customFormat="1" ht="16" customHeight="1" x14ac:dyDescent="0.3">
      <c r="A3" s="61" t="s">
        <v>51</v>
      </c>
      <c r="B3" s="61"/>
      <c r="C3" s="79" t="str">
        <f>IF(Summary!C3="","",Summary!C3)</f>
        <v/>
      </c>
      <c r="D3" s="80"/>
      <c r="E3" s="81"/>
    </row>
    <row r="5" spans="1:13" x14ac:dyDescent="0.3">
      <c r="A5" s="19"/>
      <c r="B5" s="9" t="s">
        <v>2</v>
      </c>
      <c r="C5" s="9" t="s">
        <v>3</v>
      </c>
      <c r="D5" s="9" t="s">
        <v>4</v>
      </c>
      <c r="E5" s="9" t="s">
        <v>5</v>
      </c>
      <c r="F5" s="9" t="s">
        <v>6</v>
      </c>
      <c r="G5" s="9" t="s">
        <v>7</v>
      </c>
      <c r="H5" s="9" t="s">
        <v>8</v>
      </c>
      <c r="I5" s="9" t="s">
        <v>9</v>
      </c>
      <c r="J5" s="9" t="s">
        <v>10</v>
      </c>
      <c r="K5" s="9" t="s">
        <v>11</v>
      </c>
      <c r="L5" s="9" t="s">
        <v>12</v>
      </c>
      <c r="M5" s="9" t="s">
        <v>13</v>
      </c>
    </row>
    <row r="6" spans="1:13" x14ac:dyDescent="0.3">
      <c r="A6" s="30" t="s">
        <v>14</v>
      </c>
      <c r="B6" s="22"/>
      <c r="C6" s="22"/>
      <c r="D6" s="22"/>
      <c r="E6" s="22"/>
      <c r="F6" s="22"/>
      <c r="G6" s="22"/>
      <c r="H6" s="22"/>
      <c r="I6" s="22"/>
      <c r="J6" s="22"/>
      <c r="K6" s="22"/>
      <c r="L6" s="22"/>
      <c r="M6" s="22"/>
    </row>
    <row r="7" spans="1:13" x14ac:dyDescent="0.3">
      <c r="A7" s="30" t="s">
        <v>15</v>
      </c>
      <c r="B7" s="22"/>
      <c r="C7" s="22"/>
      <c r="D7" s="22"/>
      <c r="E7" s="22"/>
      <c r="F7" s="22"/>
      <c r="G7" s="22"/>
      <c r="H7" s="22"/>
      <c r="I7" s="22"/>
      <c r="J7" s="22"/>
      <c r="K7" s="22"/>
      <c r="L7" s="22"/>
      <c r="M7" s="22"/>
    </row>
    <row r="8" spans="1:13" x14ac:dyDescent="0.3">
      <c r="A8" s="43" t="s">
        <v>16</v>
      </c>
      <c r="B8" s="35" t="str">
        <f>IF(AND(B6="",B7=""),"",B6-B7)</f>
        <v/>
      </c>
      <c r="C8" s="35" t="str">
        <f t="shared" ref="C8:M8" si="0">IF(AND(C6="",C7=""),"",C6-C7)</f>
        <v/>
      </c>
      <c r="D8" s="35" t="str">
        <f t="shared" si="0"/>
        <v/>
      </c>
      <c r="E8" s="35" t="str">
        <f t="shared" si="0"/>
        <v/>
      </c>
      <c r="F8" s="35" t="str">
        <f t="shared" si="0"/>
        <v/>
      </c>
      <c r="G8" s="35" t="str">
        <f t="shared" si="0"/>
        <v/>
      </c>
      <c r="H8" s="35" t="str">
        <f t="shared" si="0"/>
        <v/>
      </c>
      <c r="I8" s="35" t="str">
        <f t="shared" si="0"/>
        <v/>
      </c>
      <c r="J8" s="35" t="str">
        <f t="shared" si="0"/>
        <v/>
      </c>
      <c r="K8" s="35" t="str">
        <f t="shared" si="0"/>
        <v/>
      </c>
      <c r="L8" s="35" t="str">
        <f t="shared" si="0"/>
        <v/>
      </c>
      <c r="M8" s="35" t="str">
        <f t="shared" si="0"/>
        <v/>
      </c>
    </row>
    <row r="9" spans="1:13" ht="6" customHeight="1" x14ac:dyDescent="0.3">
      <c r="A9" s="40"/>
      <c r="B9" s="38"/>
      <c r="C9" s="38"/>
      <c r="D9" s="38"/>
      <c r="E9" s="38"/>
      <c r="F9" s="38"/>
      <c r="G9" s="38"/>
      <c r="H9" s="38"/>
      <c r="I9" s="38"/>
      <c r="J9" s="38"/>
      <c r="K9" s="38"/>
      <c r="L9" s="38"/>
      <c r="M9" s="38"/>
    </row>
    <row r="10" spans="1:13" x14ac:dyDescent="0.3">
      <c r="A10" s="43" t="s">
        <v>17</v>
      </c>
      <c r="B10" s="46" t="str">
        <f>IF(AND(B6="",B8=""),"",IF(OR(B6=0,B8=0),0,((B8/B6))))</f>
        <v/>
      </c>
      <c r="C10" s="46" t="str">
        <f t="shared" ref="C10:M10" si="1">IF(AND(C6="",C8=""),"",IF(OR(C6=0,C8=0),0,((C8/C6))))</f>
        <v/>
      </c>
      <c r="D10" s="46" t="str">
        <f t="shared" si="1"/>
        <v/>
      </c>
      <c r="E10" s="46" t="str">
        <f t="shared" si="1"/>
        <v/>
      </c>
      <c r="F10" s="46" t="str">
        <f t="shared" si="1"/>
        <v/>
      </c>
      <c r="G10" s="46" t="str">
        <f t="shared" si="1"/>
        <v/>
      </c>
      <c r="H10" s="46" t="str">
        <f t="shared" si="1"/>
        <v/>
      </c>
      <c r="I10" s="46" t="str">
        <f t="shared" si="1"/>
        <v/>
      </c>
      <c r="J10" s="46" t="str">
        <f t="shared" si="1"/>
        <v/>
      </c>
      <c r="K10" s="46" t="str">
        <f t="shared" si="1"/>
        <v/>
      </c>
      <c r="L10" s="46" t="str">
        <f t="shared" si="1"/>
        <v/>
      </c>
      <c r="M10" s="46" t="str">
        <f t="shared" si="1"/>
        <v/>
      </c>
    </row>
    <row r="11" spans="1:13" ht="28" x14ac:dyDescent="0.3">
      <c r="A11" s="43" t="s">
        <v>21</v>
      </c>
      <c r="B11" s="46">
        <v>0.05</v>
      </c>
      <c r="C11" s="46">
        <v>0.05</v>
      </c>
      <c r="D11" s="46">
        <v>0.05</v>
      </c>
      <c r="E11" s="46">
        <v>0.05</v>
      </c>
      <c r="F11" s="46">
        <v>0.05</v>
      </c>
      <c r="G11" s="46">
        <v>0.05</v>
      </c>
      <c r="H11" s="46">
        <v>0.05</v>
      </c>
      <c r="I11" s="46">
        <v>0.05</v>
      </c>
      <c r="J11" s="46">
        <v>0.05</v>
      </c>
      <c r="K11" s="46">
        <v>0.05</v>
      </c>
      <c r="L11" s="46">
        <v>0.05</v>
      </c>
      <c r="M11" s="46">
        <v>0.05</v>
      </c>
    </row>
    <row r="12" spans="1:13" ht="6" customHeight="1" x14ac:dyDescent="0.3">
      <c r="A12" s="40"/>
      <c r="B12" s="38"/>
      <c r="C12" s="38"/>
      <c r="D12" s="38"/>
      <c r="E12" s="38"/>
      <c r="F12" s="38"/>
      <c r="G12" s="38"/>
      <c r="H12" s="38"/>
      <c r="I12" s="38"/>
      <c r="J12" s="38"/>
      <c r="K12" s="38"/>
      <c r="L12" s="38"/>
      <c r="M12" s="38"/>
    </row>
    <row r="13" spans="1:13" ht="28" x14ac:dyDescent="0.3">
      <c r="A13" s="30" t="s">
        <v>18</v>
      </c>
      <c r="B13" s="22"/>
      <c r="C13" s="22"/>
      <c r="D13" s="22"/>
      <c r="E13" s="22"/>
      <c r="F13" s="22"/>
      <c r="G13" s="22"/>
      <c r="H13" s="22"/>
      <c r="I13" s="22"/>
      <c r="J13" s="22"/>
      <c r="K13" s="22"/>
      <c r="L13" s="22"/>
      <c r="M13" s="22"/>
    </row>
    <row r="14" spans="1:13" ht="28" x14ac:dyDescent="0.3">
      <c r="A14" s="32" t="s">
        <v>48</v>
      </c>
      <c r="B14" s="46" t="str">
        <f>IF(OR(B13="",B7=""),"",IF(B13=0,0,(B13/B7)))</f>
        <v/>
      </c>
      <c r="C14" s="46" t="str">
        <f t="shared" ref="C14:M14" si="2">IF(OR(C13="",C7=""),"",IF(C13=0,0,(C13/C7)))</f>
        <v/>
      </c>
      <c r="D14" s="46" t="str">
        <f t="shared" si="2"/>
        <v/>
      </c>
      <c r="E14" s="46" t="str">
        <f t="shared" si="2"/>
        <v/>
      </c>
      <c r="F14" s="46" t="str">
        <f t="shared" si="2"/>
        <v/>
      </c>
      <c r="G14" s="46" t="str">
        <f t="shared" si="2"/>
        <v/>
      </c>
      <c r="H14" s="46" t="str">
        <f t="shared" si="2"/>
        <v/>
      </c>
      <c r="I14" s="46" t="str">
        <f t="shared" si="2"/>
        <v/>
      </c>
      <c r="J14" s="46" t="str">
        <f t="shared" si="2"/>
        <v/>
      </c>
      <c r="K14" s="46" t="str">
        <f t="shared" si="2"/>
        <v/>
      </c>
      <c r="L14" s="46" t="str">
        <f t="shared" si="2"/>
        <v/>
      </c>
      <c r="M14" s="46" t="str">
        <f t="shared" si="2"/>
        <v/>
      </c>
    </row>
    <row r="15" spans="1:13" ht="42" x14ac:dyDescent="0.3">
      <c r="A15" s="32" t="s">
        <v>49</v>
      </c>
      <c r="B15" s="46">
        <v>0.85</v>
      </c>
      <c r="C15" s="46">
        <v>0.85</v>
      </c>
      <c r="D15" s="46">
        <v>0.85</v>
      </c>
      <c r="E15" s="46">
        <v>0.85</v>
      </c>
      <c r="F15" s="46">
        <v>0.85</v>
      </c>
      <c r="G15" s="46">
        <v>0.85</v>
      </c>
      <c r="H15" s="46">
        <v>0.85</v>
      </c>
      <c r="I15" s="46">
        <v>0.85</v>
      </c>
      <c r="J15" s="46">
        <v>0.85</v>
      </c>
      <c r="K15" s="46">
        <v>0.85</v>
      </c>
      <c r="L15" s="46">
        <v>0.85</v>
      </c>
      <c r="M15" s="46">
        <v>0.85</v>
      </c>
    </row>
    <row r="16" spans="1:13" ht="6" customHeight="1" x14ac:dyDescent="0.3">
      <c r="A16" s="40"/>
      <c r="B16" s="38"/>
      <c r="C16" s="38"/>
      <c r="D16" s="38"/>
      <c r="E16" s="38"/>
      <c r="F16" s="38"/>
      <c r="G16" s="38"/>
      <c r="H16" s="38"/>
      <c r="I16" s="38"/>
      <c r="J16" s="38"/>
      <c r="K16" s="38"/>
      <c r="L16" s="38"/>
      <c r="M16" s="38"/>
    </row>
    <row r="17" spans="1:13" x14ac:dyDescent="0.3">
      <c r="A17" s="41" t="s">
        <v>38</v>
      </c>
      <c r="B17" s="36"/>
      <c r="C17" s="36"/>
      <c r="D17" s="36"/>
      <c r="E17" s="36"/>
      <c r="F17" s="36"/>
      <c r="G17" s="36"/>
      <c r="H17" s="36"/>
      <c r="I17" s="36"/>
      <c r="J17" s="36"/>
      <c r="K17" s="36"/>
      <c r="L17" s="36"/>
      <c r="M17" s="36"/>
    </row>
    <row r="18" spans="1:13" ht="28" x14ac:dyDescent="0.3">
      <c r="A18" s="43" t="s">
        <v>20</v>
      </c>
      <c r="B18" s="37">
        <v>2</v>
      </c>
      <c r="C18" s="37">
        <v>2</v>
      </c>
      <c r="D18" s="37">
        <v>2</v>
      </c>
      <c r="E18" s="37">
        <v>2</v>
      </c>
      <c r="F18" s="37">
        <v>2</v>
      </c>
      <c r="G18" s="37">
        <v>2</v>
      </c>
      <c r="H18" s="37">
        <v>2</v>
      </c>
      <c r="I18" s="37">
        <v>2</v>
      </c>
      <c r="J18" s="37">
        <v>2</v>
      </c>
      <c r="K18" s="37">
        <v>2</v>
      </c>
      <c r="L18" s="37">
        <v>2</v>
      </c>
      <c r="M18" s="37">
        <v>2</v>
      </c>
    </row>
    <row r="19" spans="1:13" ht="6" customHeight="1" x14ac:dyDescent="0.3">
      <c r="A19" s="40"/>
      <c r="B19" s="38"/>
      <c r="C19" s="38"/>
      <c r="D19" s="38"/>
      <c r="E19" s="38"/>
      <c r="F19" s="38"/>
      <c r="G19" s="38"/>
      <c r="H19" s="38"/>
      <c r="I19" s="38"/>
      <c r="J19" s="38"/>
      <c r="K19" s="38"/>
      <c r="L19" s="38"/>
      <c r="M19" s="38"/>
    </row>
    <row r="20" spans="1:13" x14ac:dyDescent="0.3">
      <c r="A20" s="41" t="s">
        <v>26</v>
      </c>
      <c r="B20" s="36"/>
      <c r="C20" s="36"/>
      <c r="D20" s="36"/>
      <c r="E20" s="36"/>
      <c r="F20" s="36"/>
      <c r="G20" s="36"/>
      <c r="H20" s="36"/>
      <c r="I20" s="36"/>
      <c r="J20" s="36"/>
      <c r="K20" s="36"/>
      <c r="L20" s="36"/>
      <c r="M20" s="36"/>
    </row>
    <row r="21" spans="1:13" ht="6" customHeight="1" x14ac:dyDescent="0.3">
      <c r="A21" s="40"/>
      <c r="B21" s="38"/>
      <c r="C21" s="38"/>
      <c r="D21" s="38"/>
      <c r="E21" s="38"/>
      <c r="F21" s="38"/>
      <c r="G21" s="38"/>
      <c r="H21" s="38"/>
      <c r="I21" s="38"/>
      <c r="J21" s="38"/>
      <c r="K21" s="38"/>
      <c r="L21" s="38"/>
      <c r="M21" s="38"/>
    </row>
    <row r="22" spans="1:13" ht="28" x14ac:dyDescent="0.3">
      <c r="A22" s="41" t="s">
        <v>22</v>
      </c>
      <c r="B22" s="33"/>
      <c r="C22" s="33"/>
      <c r="D22" s="33"/>
      <c r="E22" s="33"/>
      <c r="F22" s="33"/>
      <c r="G22" s="33"/>
      <c r="H22" s="33"/>
      <c r="I22" s="33"/>
      <c r="J22" s="33"/>
      <c r="K22" s="33"/>
      <c r="L22" s="33"/>
      <c r="M22" s="33"/>
    </row>
    <row r="23" spans="1:13" ht="28" x14ac:dyDescent="0.3">
      <c r="A23" s="41" t="s">
        <v>23</v>
      </c>
      <c r="B23" s="33"/>
      <c r="C23" s="33"/>
      <c r="D23" s="33"/>
      <c r="E23" s="33"/>
      <c r="F23" s="33"/>
      <c r="G23" s="33"/>
      <c r="H23" s="33"/>
      <c r="I23" s="33"/>
      <c r="J23" s="33"/>
      <c r="K23" s="33"/>
      <c r="L23" s="33"/>
      <c r="M23" s="33"/>
    </row>
    <row r="24" spans="1:13" ht="42" x14ac:dyDescent="0.3">
      <c r="A24" s="41" t="s">
        <v>24</v>
      </c>
      <c r="B24" s="33"/>
      <c r="C24" s="33"/>
      <c r="D24" s="33"/>
      <c r="E24" s="33"/>
      <c r="F24" s="33"/>
      <c r="G24" s="33"/>
      <c r="H24" s="33"/>
      <c r="I24" s="33"/>
      <c r="J24" s="33"/>
      <c r="K24" s="33"/>
      <c r="L24" s="33"/>
      <c r="M24" s="33"/>
    </row>
    <row r="25" spans="1:13" ht="42" x14ac:dyDescent="0.3">
      <c r="A25" s="43" t="s">
        <v>27</v>
      </c>
      <c r="B25" s="46" t="str">
        <f>IF(AND(B24="",B22=""),"",IF(AND(B22=0,B23=0,B24=0),100%,(B24/B22)))</f>
        <v/>
      </c>
      <c r="C25" s="46" t="str">
        <f t="shared" ref="C25:M25" si="3">IF(AND(C24="",C22=""),"",IF(AND(C22=0,C23=0,C24=0),100%,(C24/C22)))</f>
        <v/>
      </c>
      <c r="D25" s="46" t="str">
        <f t="shared" si="3"/>
        <v/>
      </c>
      <c r="E25" s="46" t="str">
        <f t="shared" si="3"/>
        <v/>
      </c>
      <c r="F25" s="46" t="str">
        <f t="shared" si="3"/>
        <v/>
      </c>
      <c r="G25" s="46" t="str">
        <f t="shared" si="3"/>
        <v/>
      </c>
      <c r="H25" s="46" t="str">
        <f t="shared" si="3"/>
        <v/>
      </c>
      <c r="I25" s="46" t="str">
        <f t="shared" si="3"/>
        <v/>
      </c>
      <c r="J25" s="46" t="str">
        <f t="shared" si="3"/>
        <v/>
      </c>
      <c r="K25" s="46" t="str">
        <f t="shared" si="3"/>
        <v/>
      </c>
      <c r="L25" s="46" t="str">
        <f t="shared" si="3"/>
        <v/>
      </c>
      <c r="M25" s="46" t="str">
        <f t="shared" si="3"/>
        <v/>
      </c>
    </row>
    <row r="26" spans="1:13" ht="42" x14ac:dyDescent="0.3">
      <c r="A26" s="43" t="s">
        <v>25</v>
      </c>
      <c r="B26" s="46">
        <v>1</v>
      </c>
      <c r="C26" s="46">
        <v>1</v>
      </c>
      <c r="D26" s="46">
        <v>1</v>
      </c>
      <c r="E26" s="46">
        <v>1</v>
      </c>
      <c r="F26" s="46">
        <v>1</v>
      </c>
      <c r="G26" s="46">
        <v>1</v>
      </c>
      <c r="H26" s="46">
        <v>1</v>
      </c>
      <c r="I26" s="46">
        <v>1</v>
      </c>
      <c r="J26" s="46">
        <v>1</v>
      </c>
      <c r="K26" s="46">
        <v>1</v>
      </c>
      <c r="L26" s="46">
        <v>1</v>
      </c>
      <c r="M26" s="46">
        <v>1</v>
      </c>
    </row>
    <row r="27" spans="1:13" ht="6" customHeight="1" x14ac:dyDescent="0.3">
      <c r="A27" s="40"/>
      <c r="B27" s="38"/>
      <c r="C27" s="38"/>
      <c r="D27" s="38"/>
      <c r="E27" s="38"/>
      <c r="F27" s="38"/>
      <c r="G27" s="38"/>
      <c r="H27" s="38"/>
      <c r="I27" s="38"/>
      <c r="J27" s="38"/>
      <c r="K27" s="38"/>
      <c r="L27" s="38"/>
      <c r="M27" s="38"/>
    </row>
  </sheetData>
  <sheetProtection algorithmName="SHA-512" hashValue="bSQIxAMzn3SV4wwvUZKMigXyGhM446n9RCCH+gsumzgCaah9gRXoJkDBQJxfAGxiFBDs/KMS+rXTLuS43CnzMA==" saltValue="RRX1qHPY488OvITCezVUww==" spinCount="100000" sheet="1" objects="1" scenarios="1" formatColumns="0" formatRows="0"/>
  <mergeCells count="5">
    <mergeCell ref="A1:B1"/>
    <mergeCell ref="A2:B2"/>
    <mergeCell ref="C2:E2"/>
    <mergeCell ref="A3:B3"/>
    <mergeCell ref="C3:E3"/>
  </mergeCells>
  <phoneticPr fontId="6" type="noConversion"/>
  <printOptions horizontalCentered="1"/>
  <pageMargins left="0.7" right="0.7" top="1.7" bottom="0.75" header="0.3" footer="0.3"/>
  <pageSetup scale="67" orientation="landscape" r:id="rId1"/>
  <headerFooter scaleWithDoc="0">
    <oddHeader>&amp;C&amp;"Arial,Bold"&amp;G
Call Center Report
Section VI - &amp;A</oddHeader>
    <oddFooter>&amp;L&amp;"Arial,Regular"&amp;10Call Center - Report #2&amp;C&amp;"Arial,Regular"&amp;10Rev. v7 2019-05&amp;R&amp;"Arial,Regular"&amp;10&amp;P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zoomScale="80" zoomScaleNormal="80" zoomScalePageLayoutView="60" workbookViewId="0">
      <selection sqref="A1:B1"/>
    </sheetView>
  </sheetViews>
  <sheetFormatPr defaultColWidth="9.1796875" defaultRowHeight="14" x14ac:dyDescent="0.3"/>
  <cols>
    <col min="1" max="1" width="28.7265625" style="7" customWidth="1"/>
    <col min="2" max="13" width="12.54296875" style="4" customWidth="1"/>
    <col min="14" max="16384" width="9.1796875" style="8"/>
  </cols>
  <sheetData>
    <row r="1" spans="1:13" s="3" customFormat="1" ht="16" customHeight="1" x14ac:dyDescent="0.3">
      <c r="A1" s="61" t="s">
        <v>0</v>
      </c>
      <c r="B1" s="61"/>
      <c r="C1" s="1" t="str">
        <f>IF(Summary!C1="","",Summary!C1)</f>
        <v/>
      </c>
      <c r="D1" s="6" t="str">
        <f>IF(Summary!D1="","",Summary!D1)</f>
        <v>through</v>
      </c>
      <c r="E1" s="2" t="str">
        <f>IF(Summary!E1="","",Summary!E1)</f>
        <v/>
      </c>
    </row>
    <row r="2" spans="1:13" s="3" customFormat="1" ht="16" customHeight="1" x14ac:dyDescent="0.4">
      <c r="A2" s="61" t="s">
        <v>71</v>
      </c>
      <c r="B2" s="61"/>
      <c r="C2" s="76" t="str">
        <f>IF(Summary!C2="","",Summary!C2)</f>
        <v/>
      </c>
      <c r="D2" s="77"/>
      <c r="E2" s="78"/>
      <c r="F2" s="54"/>
      <c r="G2" s="55"/>
    </row>
    <row r="3" spans="1:13" s="4" customFormat="1" ht="16" customHeight="1" x14ac:dyDescent="0.3">
      <c r="A3" s="61" t="s">
        <v>51</v>
      </c>
      <c r="B3" s="61"/>
      <c r="C3" s="79" t="str">
        <f>IF(Summary!C3="","",Summary!C3)</f>
        <v/>
      </c>
      <c r="D3" s="80"/>
      <c r="E3" s="81"/>
    </row>
    <row r="5" spans="1:13" x14ac:dyDescent="0.3">
      <c r="A5" s="19"/>
      <c r="B5" s="9" t="s">
        <v>2</v>
      </c>
      <c r="C5" s="9" t="s">
        <v>3</v>
      </c>
      <c r="D5" s="9" t="s">
        <v>4</v>
      </c>
      <c r="E5" s="9" t="s">
        <v>5</v>
      </c>
      <c r="F5" s="9" t="s">
        <v>6</v>
      </c>
      <c r="G5" s="9" t="s">
        <v>7</v>
      </c>
      <c r="H5" s="9" t="s">
        <v>8</v>
      </c>
      <c r="I5" s="9" t="s">
        <v>9</v>
      </c>
      <c r="J5" s="9" t="s">
        <v>10</v>
      </c>
      <c r="K5" s="9" t="s">
        <v>11</v>
      </c>
      <c r="L5" s="9" t="s">
        <v>12</v>
      </c>
      <c r="M5" s="9" t="s">
        <v>13</v>
      </c>
    </row>
    <row r="6" spans="1:13" x14ac:dyDescent="0.3">
      <c r="A6" s="30" t="s">
        <v>14</v>
      </c>
      <c r="B6" s="22"/>
      <c r="C6" s="22"/>
      <c r="D6" s="22"/>
      <c r="E6" s="22"/>
      <c r="F6" s="22"/>
      <c r="G6" s="22"/>
      <c r="H6" s="22"/>
      <c r="I6" s="22"/>
      <c r="J6" s="22"/>
      <c r="K6" s="22"/>
      <c r="L6" s="22"/>
      <c r="M6" s="22"/>
    </row>
    <row r="7" spans="1:13" x14ac:dyDescent="0.3">
      <c r="A7" s="30" t="s">
        <v>15</v>
      </c>
      <c r="B7" s="22"/>
      <c r="C7" s="22"/>
      <c r="D7" s="22"/>
      <c r="E7" s="22"/>
      <c r="F7" s="22"/>
      <c r="G7" s="22"/>
      <c r="H7" s="22"/>
      <c r="I7" s="22"/>
      <c r="J7" s="22"/>
      <c r="K7" s="22"/>
      <c r="L7" s="22"/>
      <c r="M7" s="22"/>
    </row>
    <row r="8" spans="1:13" x14ac:dyDescent="0.3">
      <c r="A8" s="43" t="s">
        <v>16</v>
      </c>
      <c r="B8" s="35" t="str">
        <f>IF(AND(B6="",B7=""),"",B6-B7)</f>
        <v/>
      </c>
      <c r="C8" s="35" t="str">
        <f t="shared" ref="C8:M8" si="0">IF(AND(C6="",C7=""),"",C6-C7)</f>
        <v/>
      </c>
      <c r="D8" s="35" t="str">
        <f t="shared" si="0"/>
        <v/>
      </c>
      <c r="E8" s="35" t="str">
        <f t="shared" si="0"/>
        <v/>
      </c>
      <c r="F8" s="35" t="str">
        <f t="shared" si="0"/>
        <v/>
      </c>
      <c r="G8" s="35" t="str">
        <f t="shared" si="0"/>
        <v/>
      </c>
      <c r="H8" s="35" t="str">
        <f t="shared" si="0"/>
        <v/>
      </c>
      <c r="I8" s="35" t="str">
        <f t="shared" si="0"/>
        <v/>
      </c>
      <c r="J8" s="35" t="str">
        <f t="shared" si="0"/>
        <v/>
      </c>
      <c r="K8" s="35" t="str">
        <f t="shared" si="0"/>
        <v/>
      </c>
      <c r="L8" s="35" t="str">
        <f t="shared" si="0"/>
        <v/>
      </c>
      <c r="M8" s="35" t="str">
        <f t="shared" si="0"/>
        <v/>
      </c>
    </row>
    <row r="9" spans="1:13" ht="6" customHeight="1" x14ac:dyDescent="0.3">
      <c r="A9" s="40"/>
      <c r="B9" s="38"/>
      <c r="C9" s="38"/>
      <c r="D9" s="38"/>
      <c r="E9" s="38"/>
      <c r="F9" s="38"/>
      <c r="G9" s="38"/>
      <c r="H9" s="38"/>
      <c r="I9" s="38"/>
      <c r="J9" s="38"/>
      <c r="K9" s="38"/>
      <c r="L9" s="38"/>
      <c r="M9" s="38"/>
    </row>
    <row r="10" spans="1:13" x14ac:dyDescent="0.3">
      <c r="A10" s="43" t="s">
        <v>17</v>
      </c>
      <c r="B10" s="46" t="str">
        <f>IF(AND(B6="",B8=""),"",IF(OR(B6=0,B8=0),0,((B8/B6))))</f>
        <v/>
      </c>
      <c r="C10" s="46" t="str">
        <f t="shared" ref="C10:M10" si="1">IF(AND(C6="",C8=""),"",IF(OR(C6=0,C8=0),0,((C8/C6))))</f>
        <v/>
      </c>
      <c r="D10" s="46" t="str">
        <f t="shared" si="1"/>
        <v/>
      </c>
      <c r="E10" s="46" t="str">
        <f t="shared" si="1"/>
        <v/>
      </c>
      <c r="F10" s="46" t="str">
        <f t="shared" si="1"/>
        <v/>
      </c>
      <c r="G10" s="46" t="str">
        <f t="shared" si="1"/>
        <v/>
      </c>
      <c r="H10" s="46" t="str">
        <f t="shared" si="1"/>
        <v/>
      </c>
      <c r="I10" s="46" t="str">
        <f t="shared" si="1"/>
        <v/>
      </c>
      <c r="J10" s="46" t="str">
        <f t="shared" si="1"/>
        <v/>
      </c>
      <c r="K10" s="46" t="str">
        <f t="shared" si="1"/>
        <v/>
      </c>
      <c r="L10" s="46" t="str">
        <f t="shared" si="1"/>
        <v/>
      </c>
      <c r="M10" s="46" t="str">
        <f t="shared" si="1"/>
        <v/>
      </c>
    </row>
    <row r="11" spans="1:13" ht="28" x14ac:dyDescent="0.3">
      <c r="A11" s="43" t="s">
        <v>21</v>
      </c>
      <c r="B11" s="46">
        <v>0.05</v>
      </c>
      <c r="C11" s="46">
        <v>0.05</v>
      </c>
      <c r="D11" s="46">
        <v>0.05</v>
      </c>
      <c r="E11" s="46">
        <v>0.05</v>
      </c>
      <c r="F11" s="46">
        <v>0.05</v>
      </c>
      <c r="G11" s="46">
        <v>0.05</v>
      </c>
      <c r="H11" s="46">
        <v>0.05</v>
      </c>
      <c r="I11" s="46">
        <v>0.05</v>
      </c>
      <c r="J11" s="46">
        <v>0.05</v>
      </c>
      <c r="K11" s="46">
        <v>0.05</v>
      </c>
      <c r="L11" s="46">
        <v>0.05</v>
      </c>
      <c r="M11" s="46">
        <v>0.05</v>
      </c>
    </row>
    <row r="12" spans="1:13" ht="6" customHeight="1" x14ac:dyDescent="0.3">
      <c r="A12" s="40"/>
      <c r="B12" s="38"/>
      <c r="C12" s="38"/>
      <c r="D12" s="38"/>
      <c r="E12" s="38"/>
      <c r="F12" s="38"/>
      <c r="G12" s="38"/>
      <c r="H12" s="38"/>
      <c r="I12" s="38"/>
      <c r="J12" s="38"/>
      <c r="K12" s="38"/>
      <c r="L12" s="38"/>
      <c r="M12" s="38"/>
    </row>
    <row r="13" spans="1:13" ht="28" x14ac:dyDescent="0.3">
      <c r="A13" s="30" t="s">
        <v>18</v>
      </c>
      <c r="B13" s="22"/>
      <c r="C13" s="22"/>
      <c r="D13" s="22"/>
      <c r="E13" s="22"/>
      <c r="F13" s="22"/>
      <c r="G13" s="22"/>
      <c r="H13" s="22"/>
      <c r="I13" s="22"/>
      <c r="J13" s="22"/>
      <c r="K13" s="22"/>
      <c r="L13" s="22"/>
      <c r="M13" s="22"/>
    </row>
    <row r="14" spans="1:13" ht="28" x14ac:dyDescent="0.3">
      <c r="A14" s="32" t="s">
        <v>48</v>
      </c>
      <c r="B14" s="46" t="str">
        <f>IF(OR(B13="",B7=""),"",IF(B13=0,0,(B13/B7)))</f>
        <v/>
      </c>
      <c r="C14" s="46" t="str">
        <f t="shared" ref="C14:M14" si="2">IF(OR(C13="",C7=""),"",IF(C13=0,0,(C13/C7)))</f>
        <v/>
      </c>
      <c r="D14" s="46" t="str">
        <f t="shared" si="2"/>
        <v/>
      </c>
      <c r="E14" s="46" t="str">
        <f t="shared" si="2"/>
        <v/>
      </c>
      <c r="F14" s="46" t="str">
        <f t="shared" si="2"/>
        <v/>
      </c>
      <c r="G14" s="46" t="str">
        <f t="shared" si="2"/>
        <v/>
      </c>
      <c r="H14" s="46" t="str">
        <f t="shared" si="2"/>
        <v/>
      </c>
      <c r="I14" s="46" t="str">
        <f t="shared" si="2"/>
        <v/>
      </c>
      <c r="J14" s="46" t="str">
        <f t="shared" si="2"/>
        <v/>
      </c>
      <c r="K14" s="46" t="str">
        <f t="shared" si="2"/>
        <v/>
      </c>
      <c r="L14" s="46" t="str">
        <f t="shared" si="2"/>
        <v/>
      </c>
      <c r="M14" s="46" t="str">
        <f t="shared" si="2"/>
        <v/>
      </c>
    </row>
    <row r="15" spans="1:13" ht="42" x14ac:dyDescent="0.3">
      <c r="A15" s="32" t="s">
        <v>49</v>
      </c>
      <c r="B15" s="46">
        <v>0.85</v>
      </c>
      <c r="C15" s="46">
        <v>0.85</v>
      </c>
      <c r="D15" s="46">
        <v>0.85</v>
      </c>
      <c r="E15" s="46">
        <v>0.85</v>
      </c>
      <c r="F15" s="46">
        <v>0.85</v>
      </c>
      <c r="G15" s="46">
        <v>0.85</v>
      </c>
      <c r="H15" s="46">
        <v>0.85</v>
      </c>
      <c r="I15" s="46">
        <v>0.85</v>
      </c>
      <c r="J15" s="46">
        <v>0.85</v>
      </c>
      <c r="K15" s="46">
        <v>0.85</v>
      </c>
      <c r="L15" s="46">
        <v>0.85</v>
      </c>
      <c r="M15" s="46">
        <v>0.85</v>
      </c>
    </row>
    <row r="16" spans="1:13" ht="6" customHeight="1" x14ac:dyDescent="0.3">
      <c r="A16" s="40"/>
      <c r="B16" s="38"/>
      <c r="C16" s="38"/>
      <c r="D16" s="38"/>
      <c r="E16" s="38"/>
      <c r="F16" s="38"/>
      <c r="G16" s="38"/>
      <c r="H16" s="38"/>
      <c r="I16" s="38"/>
      <c r="J16" s="38"/>
      <c r="K16" s="38"/>
      <c r="L16" s="38"/>
      <c r="M16" s="38"/>
    </row>
    <row r="17" spans="1:13" x14ac:dyDescent="0.3">
      <c r="A17" s="41" t="s">
        <v>38</v>
      </c>
      <c r="B17" s="36"/>
      <c r="C17" s="36"/>
      <c r="D17" s="36"/>
      <c r="E17" s="36"/>
      <c r="F17" s="36"/>
      <c r="G17" s="36"/>
      <c r="H17" s="36"/>
      <c r="I17" s="36"/>
      <c r="J17" s="36"/>
      <c r="K17" s="36"/>
      <c r="L17" s="36"/>
      <c r="M17" s="36"/>
    </row>
    <row r="18" spans="1:13" ht="28" x14ac:dyDescent="0.3">
      <c r="A18" s="43" t="s">
        <v>20</v>
      </c>
      <c r="B18" s="37">
        <v>2</v>
      </c>
      <c r="C18" s="37">
        <v>2</v>
      </c>
      <c r="D18" s="37">
        <v>2</v>
      </c>
      <c r="E18" s="37">
        <v>2</v>
      </c>
      <c r="F18" s="37">
        <v>2</v>
      </c>
      <c r="G18" s="37">
        <v>2</v>
      </c>
      <c r="H18" s="37">
        <v>2</v>
      </c>
      <c r="I18" s="37">
        <v>2</v>
      </c>
      <c r="J18" s="37">
        <v>2</v>
      </c>
      <c r="K18" s="37">
        <v>2</v>
      </c>
      <c r="L18" s="37">
        <v>2</v>
      </c>
      <c r="M18" s="37">
        <v>2</v>
      </c>
    </row>
    <row r="19" spans="1:13" ht="6" customHeight="1" x14ac:dyDescent="0.3">
      <c r="A19" s="40"/>
      <c r="B19" s="38"/>
      <c r="C19" s="38"/>
      <c r="D19" s="38"/>
      <c r="E19" s="38"/>
      <c r="F19" s="38"/>
      <c r="G19" s="38"/>
      <c r="H19" s="38"/>
      <c r="I19" s="38"/>
      <c r="J19" s="38"/>
      <c r="K19" s="38"/>
      <c r="L19" s="38"/>
      <c r="M19" s="38"/>
    </row>
    <row r="20" spans="1:13" x14ac:dyDescent="0.3">
      <c r="A20" s="41" t="s">
        <v>26</v>
      </c>
      <c r="B20" s="36"/>
      <c r="C20" s="36"/>
      <c r="D20" s="36"/>
      <c r="E20" s="36"/>
      <c r="F20" s="36"/>
      <c r="G20" s="36"/>
      <c r="H20" s="36"/>
      <c r="I20" s="36"/>
      <c r="J20" s="36"/>
      <c r="K20" s="36"/>
      <c r="L20" s="36"/>
      <c r="M20" s="36"/>
    </row>
    <row r="21" spans="1:13" ht="6" customHeight="1" x14ac:dyDescent="0.3">
      <c r="A21" s="40"/>
      <c r="B21" s="38"/>
      <c r="C21" s="38"/>
      <c r="D21" s="38"/>
      <c r="E21" s="38"/>
      <c r="F21" s="38"/>
      <c r="G21" s="38"/>
      <c r="H21" s="38"/>
      <c r="I21" s="38"/>
      <c r="J21" s="38"/>
      <c r="K21" s="38"/>
      <c r="L21" s="38"/>
      <c r="M21" s="38"/>
    </row>
  </sheetData>
  <sheetProtection algorithmName="SHA-512" hashValue="MrOnYgD/2LloJ66dIetVdyI+AkV+78e1T9EJqcEcPamcp1Dq+E3u1iuGOgYN2BwrFABowT787X7DQ22tcvBOQw==" saltValue="iGYkKd96gbQAJmRpYHydYA==" spinCount="100000" sheet="1" objects="1" scenarios="1" formatColumns="0"/>
  <mergeCells count="5">
    <mergeCell ref="A1:B1"/>
    <mergeCell ref="A2:B2"/>
    <mergeCell ref="C2:E2"/>
    <mergeCell ref="A3:B3"/>
    <mergeCell ref="C3:E3"/>
  </mergeCells>
  <phoneticPr fontId="6" type="noConversion"/>
  <printOptions horizontalCentered="1"/>
  <pageMargins left="0.7" right="0.7" top="1.7" bottom="0.75" header="0.3" footer="0.3"/>
  <pageSetup scale="67" orientation="landscape" r:id="rId1"/>
  <headerFooter scaleWithDoc="0">
    <oddHeader>&amp;C&amp;"Arial,Bold"&amp;G
Call Center Report
Section VII - &amp;A</oddHeader>
    <oddFooter>&amp;L&amp;"Arial,Regular"&amp;10Call Center - Report #2&amp;C&amp;"Arial,Regular"&amp;10Rev. v7 2019-05&amp;R&amp;"Arial,Regular"&amp;10&amp;P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AE5FEF4C32AA4FAC29E785BDDCA1AB" ma:contentTypeVersion="12" ma:contentTypeDescription="Create a new document." ma:contentTypeScope="" ma:versionID="f76b2d41e1bde5ceb15f54f0595cc992">
  <xsd:schema xmlns:xsd="http://www.w3.org/2001/XMLSchema" xmlns:xs="http://www.w3.org/2001/XMLSchema" xmlns:p="http://schemas.microsoft.com/office/2006/metadata/properties" xmlns:ns2="1c537666-98de-4485-8b47-b51cbc79dc86" xmlns:ns3="a0feb453-af98-409e-be09-8a21d00ffeb9" xmlns:ns4="00d6d613-bd9d-47fd-bf82-0261ee610bb9" targetNamespace="http://schemas.microsoft.com/office/2006/metadata/properties" ma:root="true" ma:fieldsID="5ddf61d80cf5abee56570ff78f866a2c" ns2:_="" ns3:_="" ns4:_="">
    <xsd:import namespace="1c537666-98de-4485-8b47-b51cbc79dc86"/>
    <xsd:import namespace="a0feb453-af98-409e-be09-8a21d00ffeb9"/>
    <xsd:import namespace="00d6d613-bd9d-47fd-bf82-0261ee610b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537666-98de-4485-8b47-b51cbc79dc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2f08d83-6ad9-4a19-ac92-930f74cde0b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0feb453-af98-409e-be09-8a21d00ffeb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d6d613-bd9d-47fd-bf82-0261ee610bb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f4c100e-e01d-4286-aa91-745afbd696c7}" ma:internalName="TaxCatchAll" ma:showField="CatchAllData" ma:web="a0feb453-af98-409e-be09-8a21d00ffe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c537666-98de-4485-8b47-b51cbc79dc86">
      <Terms xmlns="http://schemas.microsoft.com/office/infopath/2007/PartnerControls"/>
    </lcf76f155ced4ddcb4097134ff3c332f>
    <TaxCatchAll xmlns="00d6d613-bd9d-47fd-bf82-0261ee610bb9" xsi:nil="true"/>
  </documentManagement>
</p:properties>
</file>

<file path=customXml/itemProps1.xml><?xml version="1.0" encoding="utf-8"?>
<ds:datastoreItem xmlns:ds="http://schemas.openxmlformats.org/officeDocument/2006/customXml" ds:itemID="{71ADE38E-26EF-4A8D-A892-273B1A38982A}"/>
</file>

<file path=customXml/itemProps2.xml><?xml version="1.0" encoding="utf-8"?>
<ds:datastoreItem xmlns:ds="http://schemas.openxmlformats.org/officeDocument/2006/customXml" ds:itemID="{33057E59-73EB-49D0-B037-B71795491AD9}"/>
</file>

<file path=customXml/itemProps3.xml><?xml version="1.0" encoding="utf-8"?>
<ds:datastoreItem xmlns:ds="http://schemas.openxmlformats.org/officeDocument/2006/customXml" ds:itemID="{1EEB50D1-7BFB-4744-A561-8B17730BFC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Summary</vt:lpstr>
      <vt:lpstr>Analysis</vt:lpstr>
      <vt:lpstr>Staffing and Mbr Call Types</vt:lpstr>
      <vt:lpstr>Member Services</vt:lpstr>
      <vt:lpstr>Nurse Advice Line</vt:lpstr>
      <vt:lpstr>Provider Services</vt:lpstr>
      <vt:lpstr>UM Line</vt:lpstr>
      <vt:lpstr>Analysis!Print_Area</vt:lpstr>
      <vt:lpstr>'Member Services'!Print_Area</vt:lpstr>
      <vt:lpstr>'Nurse Advice Line'!Print_Area</vt:lpstr>
      <vt:lpstr>'Provider Services'!Print_Area</vt:lpstr>
      <vt:lpstr>'Staffing and Mbr Call Types'!Print_Area</vt:lpstr>
      <vt:lpstr>Summary!Print_Area</vt:lpstr>
      <vt:lpstr>'UM Line'!Print_Area</vt:lpstr>
      <vt:lpstr>Analysis!Print_Titles</vt:lpstr>
      <vt:lpstr>'Member Services'!Print_Titles</vt:lpstr>
      <vt:lpstr>'Nurse Advice Line'!Print_Titles</vt:lpstr>
      <vt:lpstr>'Provider Services'!Print_Titles</vt:lpstr>
      <vt:lpstr>'Staffing and Mbr Call Types'!Print_Titles</vt:lpstr>
      <vt:lpstr>'UM Line'!Print_Titles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2018-11-09T19:12:26Z</dcterms:created>
  <dcterms:modified xsi:type="dcterms:W3CDTF">2019-05-09T21:27:23Z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0x0101000DAE5FEF4C32AA4FAC29E785BDDCA1AB</vt:lpwstr>
  </property>
</Properties>
</file>