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240" yWindow="290" windowWidth="11640" windowHeight="3750" tabRatio="881" firstSheet="1" activeTab="1"/>
  </bookViews>
  <sheets>
    <sheet name="Ref - Prov Codes Needed" sheetId="47" state="hidden" r:id="rId1"/>
    <sheet name="Care Outside of ITU" sheetId="29" r:id="rId2"/>
    <sheet name="High BH Utilization" sheetId="58" r:id="rId3"/>
    <sheet name="Inpatient Stats" sheetId="74" r:id="rId4"/>
    <sheet name="High ER Utilization" sheetId="59" r:id="rId5"/>
    <sheet name="Facility Readmissions" sheetId="75" r:id="rId6"/>
    <sheet name="Long Term Care" sheetId="61" r:id="rId7"/>
    <sheet name="Value Added Services" sheetId="56" r:id="rId8"/>
    <sheet name="Care Coordination Enrollment" sheetId="77" r:id="rId9"/>
    <sheet name="Care Coordination Timeliness" sheetId="78" r:id="rId10"/>
    <sheet name="Analysis" sheetId="76" r:id="rId11"/>
  </sheets>
  <definedNames>
    <definedName name="_xlnm.Print_Area" localSheetId="10">Analysis!$A$1:$H$68</definedName>
    <definedName name="_xlnm.Print_Area" localSheetId="8">'Care Coordination Enrollment'!$A$1:$R$31</definedName>
    <definedName name="_xlnm.Print_Area" localSheetId="9">'Care Coordination Timeliness'!$A$1:$S$61</definedName>
    <definedName name="_xlnm.Print_Area" localSheetId="1">'Care Outside of ITU'!$A$1:$F$22</definedName>
    <definedName name="_xlnm.Print_Area" localSheetId="5">'Facility Readmissions'!$A$1:$V$37</definedName>
    <definedName name="_xlnm.Print_Area" localSheetId="2">'High BH Utilization'!$A$1:$K$47</definedName>
    <definedName name="_xlnm.Print_Area" localSheetId="4">'High ER Utilization'!$A$1:$O$64</definedName>
    <definedName name="_xlnm.Print_Area" localSheetId="3">'Inpatient Stats'!$A$1:$F$24</definedName>
    <definedName name="_xlnm.Print_Area" localSheetId="6">'Long Term Care'!$A$1:$F$38</definedName>
    <definedName name="_xlnm.Print_Area" localSheetId="7">'Value Added Services'!$A$1:$G$30</definedName>
    <definedName name="_xlnm.Print_Titles" localSheetId="8">'Care Coordination Enrollment'!$1:$4</definedName>
    <definedName name="_xlnm.Print_Titles" localSheetId="9">'Care Coordination Timeliness'!$1:$4</definedName>
    <definedName name="_xlnm.Print_Titles" localSheetId="5">'Facility Readmissions'!$1:$5</definedName>
    <definedName name="_xlnm.Print_Titles" localSheetId="4">'High ER Utilization'!$1:$5</definedName>
    <definedName name="_xlnm.Print_Titles" localSheetId="6">'Long Term Care'!$1:$3</definedName>
    <definedName name="_xlnm.Print_Titles" localSheetId="7">'Value Added Services'!$1:$6</definedName>
  </definedNames>
  <calcPr calcId="162913"/>
</workbook>
</file>

<file path=xl/calcChain.xml><?xml version="1.0" encoding="utf-8"?>
<calcChain xmlns="http://schemas.openxmlformats.org/spreadsheetml/2006/main">
  <c r="M48" i="59" l="1"/>
  <c r="L48" i="59"/>
  <c r="K48" i="59"/>
  <c r="J48" i="59"/>
  <c r="I48" i="59"/>
  <c r="H48" i="59"/>
  <c r="G48" i="59"/>
  <c r="F48" i="59"/>
  <c r="E48" i="59"/>
  <c r="D48" i="59"/>
  <c r="O30" i="59"/>
  <c r="O29" i="59"/>
  <c r="M30" i="59"/>
  <c r="M29" i="59"/>
  <c r="K30" i="59"/>
  <c r="K29" i="59"/>
  <c r="I30" i="59"/>
  <c r="I29" i="59"/>
  <c r="G30" i="59"/>
  <c r="G29" i="59"/>
  <c r="F64" i="59"/>
  <c r="E64" i="59"/>
  <c r="D64" i="59"/>
  <c r="G63" i="59"/>
  <c r="G62" i="59"/>
  <c r="G64" i="59" s="1"/>
  <c r="G61" i="59"/>
  <c r="G60" i="59"/>
  <c r="G59" i="59"/>
  <c r="M54" i="59"/>
  <c r="L54" i="59"/>
  <c r="K54" i="59"/>
  <c r="J54" i="59"/>
  <c r="I54" i="59"/>
  <c r="H54" i="59"/>
  <c r="G54" i="59"/>
  <c r="F54" i="59"/>
  <c r="E54" i="59"/>
  <c r="D54" i="59"/>
  <c r="N52" i="59"/>
  <c r="N53" i="59"/>
  <c r="N51" i="59"/>
  <c r="N50" i="59"/>
  <c r="N49" i="59"/>
  <c r="N54" i="59" s="1"/>
  <c r="O27" i="59"/>
  <c r="O26" i="59"/>
  <c r="O23" i="59"/>
  <c r="O22" i="59"/>
  <c r="O19" i="59"/>
  <c r="O18" i="59"/>
  <c r="O15" i="59"/>
  <c r="O14" i="59"/>
  <c r="M27" i="59"/>
  <c r="M26" i="59"/>
  <c r="M23" i="59"/>
  <c r="M22" i="59"/>
  <c r="M19" i="59"/>
  <c r="M18" i="59"/>
  <c r="K27" i="59"/>
  <c r="K26" i="59"/>
  <c r="K23" i="59"/>
  <c r="K22" i="59"/>
  <c r="K19" i="59"/>
  <c r="K18" i="59"/>
  <c r="I27" i="59"/>
  <c r="I26" i="59"/>
  <c r="I23" i="59"/>
  <c r="I22" i="59"/>
  <c r="I19" i="59"/>
  <c r="I18" i="59"/>
  <c r="G27" i="59"/>
  <c r="G26" i="59"/>
  <c r="G23" i="59"/>
  <c r="G22" i="59"/>
  <c r="G19" i="59"/>
  <c r="G18" i="59"/>
  <c r="R11" i="77" l="1"/>
  <c r="N11" i="77"/>
  <c r="J11" i="77"/>
  <c r="F11" i="77"/>
  <c r="R61" i="78" l="1"/>
  <c r="S61" i="78" s="1"/>
  <c r="N61" i="78"/>
  <c r="J61" i="78"/>
  <c r="F61" i="78"/>
  <c r="R60" i="78"/>
  <c r="N60" i="78"/>
  <c r="J60" i="78"/>
  <c r="F60" i="78"/>
  <c r="S60" i="78" s="1"/>
  <c r="Q56" i="78"/>
  <c r="P56" i="78"/>
  <c r="O56" i="78"/>
  <c r="M56" i="78"/>
  <c r="L56" i="78"/>
  <c r="K56" i="78"/>
  <c r="I56" i="78"/>
  <c r="H56" i="78"/>
  <c r="G56" i="78"/>
  <c r="E56" i="78"/>
  <c r="D56" i="78"/>
  <c r="C56" i="78"/>
  <c r="R55" i="78"/>
  <c r="R56" i="78" s="1"/>
  <c r="N55" i="78"/>
  <c r="N56" i="78" s="1"/>
  <c r="J55" i="78"/>
  <c r="J56" i="78" s="1"/>
  <c r="F55" i="78"/>
  <c r="S55" i="78" s="1"/>
  <c r="R54" i="78"/>
  <c r="S54" i="78" s="1"/>
  <c r="N54" i="78"/>
  <c r="J54" i="78"/>
  <c r="F54" i="78"/>
  <c r="R53" i="78"/>
  <c r="Q53" i="78"/>
  <c r="P53" i="78"/>
  <c r="O53" i="78"/>
  <c r="M53" i="78"/>
  <c r="L53" i="78"/>
  <c r="K53" i="78"/>
  <c r="I53" i="78"/>
  <c r="H53" i="78"/>
  <c r="G53" i="78"/>
  <c r="E53" i="78"/>
  <c r="D53" i="78"/>
  <c r="C53" i="78"/>
  <c r="S52" i="78"/>
  <c r="R52" i="78"/>
  <c r="N52" i="78"/>
  <c r="N53" i="78" s="1"/>
  <c r="J52" i="78"/>
  <c r="J53" i="78" s="1"/>
  <c r="F52" i="78"/>
  <c r="F53" i="78" s="1"/>
  <c r="R51" i="78"/>
  <c r="N51" i="78"/>
  <c r="J51" i="78"/>
  <c r="F51" i="78"/>
  <c r="S51" i="78" s="1"/>
  <c r="R47" i="78"/>
  <c r="Q47" i="78"/>
  <c r="P47" i="78"/>
  <c r="O47" i="78"/>
  <c r="M47" i="78"/>
  <c r="L47" i="78"/>
  <c r="K47" i="78"/>
  <c r="I47" i="78"/>
  <c r="H47" i="78"/>
  <c r="G47" i="78"/>
  <c r="E47" i="78"/>
  <c r="D47" i="78"/>
  <c r="C47" i="78"/>
  <c r="S46" i="78"/>
  <c r="R46" i="78"/>
  <c r="N46" i="78"/>
  <c r="J46" i="78"/>
  <c r="F46" i="78"/>
  <c r="F47" i="78" s="1"/>
  <c r="R45" i="78"/>
  <c r="N45" i="78"/>
  <c r="N47" i="78" s="1"/>
  <c r="J45" i="78"/>
  <c r="J47" i="78" s="1"/>
  <c r="F45" i="78"/>
  <c r="Q44" i="78"/>
  <c r="P44" i="78"/>
  <c r="O44" i="78"/>
  <c r="M44" i="78"/>
  <c r="L44" i="78"/>
  <c r="K44" i="78"/>
  <c r="I44" i="78"/>
  <c r="H44" i="78"/>
  <c r="G44" i="78"/>
  <c r="E44" i="78"/>
  <c r="D44" i="78"/>
  <c r="C44" i="78"/>
  <c r="R43" i="78"/>
  <c r="R44" i="78" s="1"/>
  <c r="N43" i="78"/>
  <c r="N44" i="78" s="1"/>
  <c r="J43" i="78"/>
  <c r="J44" i="78" s="1"/>
  <c r="F43" i="78"/>
  <c r="F44" i="78" s="1"/>
  <c r="S42" i="78"/>
  <c r="R42" i="78"/>
  <c r="N42" i="78"/>
  <c r="J42" i="78"/>
  <c r="F42" i="78"/>
  <c r="Q38" i="78"/>
  <c r="P38" i="78"/>
  <c r="O38" i="78"/>
  <c r="M38" i="78"/>
  <c r="L38" i="78"/>
  <c r="K38" i="78"/>
  <c r="I38" i="78"/>
  <c r="H38" i="78"/>
  <c r="G38" i="78"/>
  <c r="E38" i="78"/>
  <c r="D38" i="78"/>
  <c r="C38" i="78"/>
  <c r="R37" i="78"/>
  <c r="R38" i="78" s="1"/>
  <c r="N37" i="78"/>
  <c r="N38" i="78" s="1"/>
  <c r="J37" i="78"/>
  <c r="J38" i="78" s="1"/>
  <c r="F37" i="78"/>
  <c r="F38" i="78" s="1"/>
  <c r="R36" i="78"/>
  <c r="N36" i="78"/>
  <c r="J36" i="78"/>
  <c r="F36" i="78"/>
  <c r="S36" i="78" s="1"/>
  <c r="Q35" i="78"/>
  <c r="P35" i="78"/>
  <c r="O35" i="78"/>
  <c r="M35" i="78"/>
  <c r="L35" i="78"/>
  <c r="K35" i="78"/>
  <c r="I35" i="78"/>
  <c r="H35" i="78"/>
  <c r="G35" i="78"/>
  <c r="E35" i="78"/>
  <c r="D35" i="78"/>
  <c r="C35" i="78"/>
  <c r="R34" i="78"/>
  <c r="N34" i="78"/>
  <c r="J34" i="78"/>
  <c r="J35" i="78" s="1"/>
  <c r="F34" i="78"/>
  <c r="S34" i="78" s="1"/>
  <c r="S35" i="78" s="1"/>
  <c r="R33" i="78"/>
  <c r="R35" i="78" s="1"/>
  <c r="N33" i="78"/>
  <c r="N35" i="78" s="1"/>
  <c r="J33" i="78"/>
  <c r="F33" i="78"/>
  <c r="S33" i="78" s="1"/>
  <c r="Q29" i="78"/>
  <c r="P29" i="78"/>
  <c r="O29" i="78"/>
  <c r="N29" i="78"/>
  <c r="M29" i="78"/>
  <c r="L29" i="78"/>
  <c r="K29" i="78"/>
  <c r="I29" i="78"/>
  <c r="H29" i="78"/>
  <c r="G29" i="78"/>
  <c r="E29" i="78"/>
  <c r="D29" i="78"/>
  <c r="C29" i="78"/>
  <c r="R28" i="78"/>
  <c r="R29" i="78" s="1"/>
  <c r="N28" i="78"/>
  <c r="J28" i="78"/>
  <c r="J29" i="78" s="1"/>
  <c r="F28" i="78"/>
  <c r="F29" i="78" s="1"/>
  <c r="R27" i="78"/>
  <c r="N27" i="78"/>
  <c r="J27" i="78"/>
  <c r="F27" i="78"/>
  <c r="S27" i="78" s="1"/>
  <c r="Q26" i="78"/>
  <c r="P26" i="78"/>
  <c r="O26" i="78"/>
  <c r="M26" i="78"/>
  <c r="L26" i="78"/>
  <c r="K26" i="78"/>
  <c r="I26" i="78"/>
  <c r="H26" i="78"/>
  <c r="G26" i="78"/>
  <c r="E26" i="78"/>
  <c r="D26" i="78"/>
  <c r="C26" i="78"/>
  <c r="R25" i="78"/>
  <c r="R26" i="78" s="1"/>
  <c r="N25" i="78"/>
  <c r="N26" i="78" s="1"/>
  <c r="J25" i="78"/>
  <c r="F25" i="78"/>
  <c r="F26" i="78" s="1"/>
  <c r="R24" i="78"/>
  <c r="N24" i="78"/>
  <c r="J24" i="78"/>
  <c r="J26" i="78" s="1"/>
  <c r="F24" i="78"/>
  <c r="S24" i="78" s="1"/>
  <c r="Q20" i="78"/>
  <c r="P20" i="78"/>
  <c r="O20" i="78"/>
  <c r="M20" i="78"/>
  <c r="L20" i="78"/>
  <c r="K20" i="78"/>
  <c r="I20" i="78"/>
  <c r="H20" i="78"/>
  <c r="G20" i="78"/>
  <c r="E20" i="78"/>
  <c r="D20" i="78"/>
  <c r="C20" i="78"/>
  <c r="R19" i="78"/>
  <c r="R20" i="78" s="1"/>
  <c r="N19" i="78"/>
  <c r="N20" i="78" s="1"/>
  <c r="J19" i="78"/>
  <c r="J20" i="78" s="1"/>
  <c r="F19" i="78"/>
  <c r="F20" i="78" s="1"/>
  <c r="R18" i="78"/>
  <c r="S18" i="78" s="1"/>
  <c r="N18" i="78"/>
  <c r="J18" i="78"/>
  <c r="F18" i="78"/>
  <c r="R14" i="78"/>
  <c r="N14" i="78"/>
  <c r="J14" i="78"/>
  <c r="F14" i="78"/>
  <c r="S14" i="78" s="1"/>
  <c r="R13" i="78"/>
  <c r="N13" i="78"/>
  <c r="J13" i="78"/>
  <c r="F13" i="78"/>
  <c r="S13" i="78" s="1"/>
  <c r="Q12" i="78"/>
  <c r="P12" i="78"/>
  <c r="O12" i="78"/>
  <c r="M12" i="78"/>
  <c r="L12" i="78"/>
  <c r="K12" i="78"/>
  <c r="I12" i="78"/>
  <c r="H12" i="78"/>
  <c r="G12" i="78"/>
  <c r="E12" i="78"/>
  <c r="D12" i="78"/>
  <c r="C12" i="78"/>
  <c r="R11" i="78"/>
  <c r="S11" i="78" s="1"/>
  <c r="N11" i="78"/>
  <c r="N12" i="78" s="1"/>
  <c r="J11" i="78"/>
  <c r="F11" i="78"/>
  <c r="R10" i="78"/>
  <c r="N10" i="78"/>
  <c r="J10" i="78"/>
  <c r="J12" i="78" s="1"/>
  <c r="F10" i="78"/>
  <c r="S10" i="78" s="1"/>
  <c r="C3" i="78"/>
  <c r="C2" i="78"/>
  <c r="E1" i="78"/>
  <c r="C1" i="78"/>
  <c r="R31" i="77"/>
  <c r="Q31" i="77"/>
  <c r="P31" i="77"/>
  <c r="O31" i="77"/>
  <c r="N31" i="77"/>
  <c r="M31" i="77"/>
  <c r="L31" i="77"/>
  <c r="K31" i="77"/>
  <c r="J31" i="77"/>
  <c r="I31" i="77"/>
  <c r="H31" i="77"/>
  <c r="G31" i="77"/>
  <c r="F31" i="77"/>
  <c r="E31" i="77"/>
  <c r="D31" i="77"/>
  <c r="C31" i="77"/>
  <c r="R30" i="77"/>
  <c r="N30" i="77"/>
  <c r="J30" i="77"/>
  <c r="F30" i="77"/>
  <c r="R29" i="77"/>
  <c r="N29" i="77"/>
  <c r="J29" i="77"/>
  <c r="F29" i="77"/>
  <c r="R27" i="77"/>
  <c r="N27" i="77"/>
  <c r="J27" i="77"/>
  <c r="F27" i="77"/>
  <c r="R25" i="77"/>
  <c r="N25" i="77"/>
  <c r="J25" i="77"/>
  <c r="F25" i="77"/>
  <c r="R23" i="77"/>
  <c r="N23" i="77"/>
  <c r="J23" i="77"/>
  <c r="F23" i="77"/>
  <c r="R21" i="77"/>
  <c r="N21" i="77"/>
  <c r="J21" i="77"/>
  <c r="F21" i="77"/>
  <c r="Q28" i="77"/>
  <c r="P24" i="77"/>
  <c r="O28" i="77"/>
  <c r="N26" i="77"/>
  <c r="M26" i="77"/>
  <c r="L26" i="77"/>
  <c r="K26" i="77"/>
  <c r="J28" i="77"/>
  <c r="I28" i="77"/>
  <c r="H28" i="77"/>
  <c r="G28" i="77"/>
  <c r="F26" i="77"/>
  <c r="E26" i="77"/>
  <c r="D26" i="77"/>
  <c r="C26" i="77"/>
  <c r="C3" i="77"/>
  <c r="C2" i="77"/>
  <c r="E1" i="77"/>
  <c r="C1" i="77"/>
  <c r="J22" i="77" l="1"/>
  <c r="R26" i="77"/>
  <c r="J26" i="77"/>
  <c r="R24" i="77"/>
  <c r="R28" i="77"/>
  <c r="R22" i="77"/>
  <c r="F12" i="78"/>
  <c r="S53" i="78"/>
  <c r="S56" i="78"/>
  <c r="S12" i="78"/>
  <c r="R12" i="78"/>
  <c r="S37" i="78"/>
  <c r="S38" i="78" s="1"/>
  <c r="F56" i="78"/>
  <c r="S28" i="78"/>
  <c r="S29" i="78" s="1"/>
  <c r="S43" i="78"/>
  <c r="S44" i="78" s="1"/>
  <c r="S45" i="78"/>
  <c r="S47" i="78" s="1"/>
  <c r="S19" i="78"/>
  <c r="S20" i="78" s="1"/>
  <c r="F35" i="78"/>
  <c r="S25" i="78"/>
  <c r="S26" i="78" s="1"/>
  <c r="L28" i="77"/>
  <c r="G22" i="77"/>
  <c r="O22" i="77"/>
  <c r="C24" i="77"/>
  <c r="K24" i="77"/>
  <c r="G26" i="77"/>
  <c r="O26" i="77"/>
  <c r="C28" i="77"/>
  <c r="K28" i="77"/>
  <c r="H22" i="77"/>
  <c r="P22" i="77"/>
  <c r="D24" i="77"/>
  <c r="L24" i="77"/>
  <c r="H26" i="77"/>
  <c r="P26" i="77"/>
  <c r="D28" i="77"/>
  <c r="I22" i="77"/>
  <c r="Q22" i="77"/>
  <c r="E24" i="77"/>
  <c r="M24" i="77"/>
  <c r="I26" i="77"/>
  <c r="Q26" i="77"/>
  <c r="E28" i="77"/>
  <c r="M28" i="77"/>
  <c r="F24" i="77"/>
  <c r="F28" i="77"/>
  <c r="N28" i="77"/>
  <c r="N24" i="77"/>
  <c r="C22" i="77"/>
  <c r="K22" i="77"/>
  <c r="G24" i="77"/>
  <c r="O24" i="77"/>
  <c r="P28" i="77"/>
  <c r="D22" i="77"/>
  <c r="L22" i="77"/>
  <c r="H24" i="77"/>
  <c r="E22" i="77"/>
  <c r="M22" i="77"/>
  <c r="I24" i="77"/>
  <c r="Q24" i="77"/>
  <c r="F22" i="77"/>
  <c r="N22" i="77"/>
  <c r="J24" i="77"/>
  <c r="B3" i="76" l="1"/>
  <c r="B2" i="76"/>
  <c r="D1" i="76"/>
  <c r="B1" i="76"/>
  <c r="O11" i="59" l="1"/>
  <c r="O10" i="59"/>
  <c r="B3" i="56" l="1"/>
  <c r="B2" i="56"/>
  <c r="D1" i="56"/>
  <c r="B1" i="56"/>
  <c r="B3" i="61"/>
  <c r="B2" i="61"/>
  <c r="D1" i="61"/>
  <c r="B1" i="61"/>
  <c r="B3" i="75"/>
  <c r="B2" i="75"/>
  <c r="D1" i="75"/>
  <c r="B1" i="75"/>
  <c r="D3" i="59"/>
  <c r="D2" i="59"/>
  <c r="F1" i="59"/>
  <c r="D1" i="59"/>
  <c r="B3" i="74"/>
  <c r="B2" i="74"/>
  <c r="D1" i="74"/>
  <c r="B1" i="74"/>
  <c r="U37" i="75" l="1"/>
  <c r="R37" i="75"/>
  <c r="Q37" i="75"/>
  <c r="P37" i="75"/>
  <c r="M37" i="75"/>
  <c r="L37" i="75"/>
  <c r="K37" i="75"/>
  <c r="H37" i="75"/>
  <c r="G37" i="75"/>
  <c r="F37" i="75"/>
  <c r="C37" i="75"/>
  <c r="B37" i="75"/>
  <c r="V36" i="75"/>
  <c r="U35" i="75"/>
  <c r="R35" i="75"/>
  <c r="Q35" i="75"/>
  <c r="P35" i="75"/>
  <c r="M35" i="75"/>
  <c r="L35" i="75"/>
  <c r="K35" i="75"/>
  <c r="H35" i="75"/>
  <c r="G35" i="75"/>
  <c r="F35" i="75"/>
  <c r="C35" i="75"/>
  <c r="B35" i="75"/>
  <c r="V34" i="75"/>
  <c r="U33" i="75"/>
  <c r="R33" i="75"/>
  <c r="Q33" i="75"/>
  <c r="P33" i="75"/>
  <c r="M33" i="75"/>
  <c r="L33" i="75"/>
  <c r="K33" i="75"/>
  <c r="H33" i="75"/>
  <c r="G33" i="75"/>
  <c r="F33" i="75"/>
  <c r="C33" i="75"/>
  <c r="B33" i="75"/>
  <c r="V32" i="75"/>
  <c r="V33" i="75" s="1"/>
  <c r="U31" i="75"/>
  <c r="R31" i="75"/>
  <c r="Q31" i="75"/>
  <c r="P31" i="75"/>
  <c r="M31" i="75"/>
  <c r="L31" i="75"/>
  <c r="K31" i="75"/>
  <c r="H31" i="75"/>
  <c r="G31" i="75"/>
  <c r="F31" i="75"/>
  <c r="C31" i="75"/>
  <c r="B31" i="75"/>
  <c r="V30" i="75"/>
  <c r="V31" i="75" s="1"/>
  <c r="V29" i="75"/>
  <c r="U26" i="75"/>
  <c r="R26" i="75"/>
  <c r="Q26" i="75"/>
  <c r="P26" i="75"/>
  <c r="M26" i="75"/>
  <c r="L26" i="75"/>
  <c r="K26" i="75"/>
  <c r="H26" i="75"/>
  <c r="G26" i="75"/>
  <c r="F26" i="75"/>
  <c r="C26" i="75"/>
  <c r="B26" i="75"/>
  <c r="V25" i="75"/>
  <c r="U24" i="75"/>
  <c r="R24" i="75"/>
  <c r="Q24" i="75"/>
  <c r="P24" i="75"/>
  <c r="M24" i="75"/>
  <c r="L24" i="75"/>
  <c r="K24" i="75"/>
  <c r="H24" i="75"/>
  <c r="G24" i="75"/>
  <c r="F24" i="75"/>
  <c r="C24" i="75"/>
  <c r="B24" i="75"/>
  <c r="V23" i="75"/>
  <c r="U22" i="75"/>
  <c r="R22" i="75"/>
  <c r="Q22" i="75"/>
  <c r="P22" i="75"/>
  <c r="M22" i="75"/>
  <c r="L22" i="75"/>
  <c r="K22" i="75"/>
  <c r="H22" i="75"/>
  <c r="G22" i="75"/>
  <c r="F22" i="75"/>
  <c r="C22" i="75"/>
  <c r="B22" i="75"/>
  <c r="V21" i="75"/>
  <c r="U20" i="75"/>
  <c r="R20" i="75"/>
  <c r="Q20" i="75"/>
  <c r="P20" i="75"/>
  <c r="M20" i="75"/>
  <c r="L20" i="75"/>
  <c r="K20" i="75"/>
  <c r="H20" i="75"/>
  <c r="G20" i="75"/>
  <c r="F20" i="75"/>
  <c r="C20" i="75"/>
  <c r="B20" i="75"/>
  <c r="V19" i="75"/>
  <c r="V18" i="75"/>
  <c r="V26" i="75" s="1"/>
  <c r="U15" i="75"/>
  <c r="T15" i="75"/>
  <c r="S15" i="75"/>
  <c r="R15" i="75"/>
  <c r="Q15" i="75"/>
  <c r="P15" i="75"/>
  <c r="O15" i="75"/>
  <c r="N15" i="75"/>
  <c r="M15" i="75"/>
  <c r="L15" i="75"/>
  <c r="K15" i="75"/>
  <c r="J15" i="75"/>
  <c r="I15" i="75"/>
  <c r="H15" i="75"/>
  <c r="G15" i="75"/>
  <c r="F15" i="75"/>
  <c r="E15" i="75"/>
  <c r="D15" i="75"/>
  <c r="C15" i="75"/>
  <c r="B15" i="75"/>
  <c r="V14" i="75"/>
  <c r="V15" i="75" s="1"/>
  <c r="U13" i="75"/>
  <c r="T13" i="75"/>
  <c r="S13" i="75"/>
  <c r="R13" i="75"/>
  <c r="Q13" i="75"/>
  <c r="P13" i="75"/>
  <c r="O13" i="75"/>
  <c r="N13" i="75"/>
  <c r="M13" i="75"/>
  <c r="L13" i="75"/>
  <c r="K13" i="75"/>
  <c r="J13" i="75"/>
  <c r="I13" i="75"/>
  <c r="H13" i="75"/>
  <c r="G13" i="75"/>
  <c r="F13" i="75"/>
  <c r="E13" i="75"/>
  <c r="D13" i="75"/>
  <c r="C13" i="75"/>
  <c r="B13" i="75"/>
  <c r="V12" i="75"/>
  <c r="V13" i="75" s="1"/>
  <c r="U11" i="75"/>
  <c r="T11" i="75"/>
  <c r="S11" i="75"/>
  <c r="R11" i="75"/>
  <c r="Q11" i="75"/>
  <c r="P11" i="75"/>
  <c r="O11" i="75"/>
  <c r="N11" i="75"/>
  <c r="M11" i="75"/>
  <c r="L11" i="75"/>
  <c r="K11" i="75"/>
  <c r="J11" i="75"/>
  <c r="I11" i="75"/>
  <c r="H11" i="75"/>
  <c r="G11" i="75"/>
  <c r="F11" i="75"/>
  <c r="E11" i="75"/>
  <c r="D11" i="75"/>
  <c r="C11" i="75"/>
  <c r="B11" i="75"/>
  <c r="V10" i="75"/>
  <c r="V9" i="75"/>
  <c r="V35" i="75" l="1"/>
  <c r="V11" i="75"/>
  <c r="V37" i="75"/>
  <c r="V20" i="75"/>
  <c r="V24" i="75"/>
  <c r="V22" i="75"/>
  <c r="C3" i="58" l="1"/>
  <c r="C2" i="58"/>
  <c r="E1" i="58"/>
  <c r="C1" i="58"/>
  <c r="M15" i="59" l="1"/>
  <c r="K15" i="59"/>
  <c r="I15" i="59"/>
  <c r="G15" i="59"/>
  <c r="M14" i="59"/>
  <c r="K14" i="59"/>
  <c r="I14" i="59"/>
  <c r="G14" i="59"/>
  <c r="M11" i="59"/>
  <c r="K11" i="59"/>
  <c r="I11" i="59"/>
  <c r="G11" i="59"/>
  <c r="M10" i="59"/>
  <c r="K10" i="59"/>
  <c r="I10" i="59"/>
  <c r="G10" i="59"/>
  <c r="J36" i="58"/>
  <c r="H36" i="58"/>
  <c r="F36" i="58"/>
  <c r="D36" i="58"/>
  <c r="B36" i="58"/>
  <c r="J21" i="58"/>
  <c r="H21" i="58"/>
  <c r="F21" i="58"/>
  <c r="D21" i="58"/>
  <c r="B21" i="58"/>
</calcChain>
</file>

<file path=xl/sharedStrings.xml><?xml version="1.0" encoding="utf-8"?>
<sst xmlns="http://schemas.openxmlformats.org/spreadsheetml/2006/main" count="628" uniqueCount="264">
  <si>
    <t>Reporting Period</t>
  </si>
  <si>
    <t>MCO Name</t>
  </si>
  <si>
    <t>Report Run Date</t>
  </si>
  <si>
    <t>through</t>
  </si>
  <si>
    <t>Quarter 1</t>
  </si>
  <si>
    <t>Quarter 2</t>
  </si>
  <si>
    <t>Quarter 3</t>
  </si>
  <si>
    <t>Quarter 4</t>
  </si>
  <si>
    <t>YTD</t>
  </si>
  <si>
    <t>CPT/HCPCS Code</t>
  </si>
  <si>
    <t>ICD Code</t>
  </si>
  <si>
    <t>Quarter Total</t>
  </si>
  <si>
    <t>Orthopedics</t>
  </si>
  <si>
    <t>Dermatology</t>
  </si>
  <si>
    <t>Neurology</t>
  </si>
  <si>
    <t>Urology</t>
  </si>
  <si>
    <t>Rheumatology</t>
  </si>
  <si>
    <t>Endocrinology</t>
  </si>
  <si>
    <t>Cardiology</t>
  </si>
  <si>
    <t>ENT</t>
  </si>
  <si>
    <t>Podiatry</t>
  </si>
  <si>
    <t>Hem/Oncology</t>
  </si>
  <si>
    <t>Physical Therapist</t>
  </si>
  <si>
    <t>Occupational Therapist</t>
  </si>
  <si>
    <t>Speech Therapist</t>
  </si>
  <si>
    <t>Other Specialty</t>
  </si>
  <si>
    <t>Service Classification</t>
  </si>
  <si>
    <t>Dollar Amount of Paid Claims</t>
  </si>
  <si>
    <t>Emergency Room (ER) Utilization for Non-Emergent Conditions</t>
  </si>
  <si>
    <t>ICD Code Classification</t>
  </si>
  <si>
    <t>Number of Instances of ICD Code</t>
  </si>
  <si>
    <t>Dentist</t>
  </si>
  <si>
    <t>Physician Assistant</t>
  </si>
  <si>
    <t>Psychiatrist</t>
  </si>
  <si>
    <t>Psychologist</t>
  </si>
  <si>
    <t>Licensed Independent Social Worker</t>
  </si>
  <si>
    <t>Licensed Professional Clinical Counselor</t>
  </si>
  <si>
    <t>Licensed Marriage and Family Therapist</t>
  </si>
  <si>
    <t>Licensed Alcohol and Drug Abuse Counselor</t>
  </si>
  <si>
    <t>Endocrinologist</t>
  </si>
  <si>
    <t>Number of Paid Claims</t>
  </si>
  <si>
    <r>
      <t xml:space="preserve">Top 10 Behavioral Health Services 
Based on Dollar Amount of Paid Claims 
</t>
    </r>
    <r>
      <rPr>
        <sz val="11"/>
        <color indexed="8"/>
        <rFont val="Arial"/>
        <family val="2"/>
      </rPr>
      <t>(List in descending order by dollar amount of paid claims)</t>
    </r>
  </si>
  <si>
    <r>
      <t xml:space="preserve">Top 10 Behavioral Health Services 
Based on Number of Paid Claims 
</t>
    </r>
    <r>
      <rPr>
        <sz val="11"/>
        <color indexed="8"/>
        <rFont val="Arial"/>
        <family val="2"/>
      </rPr>
      <t>(List in descending order by number of paid claims)</t>
    </r>
  </si>
  <si>
    <t>Total Number of Members with Non-Emergent ER Visits</t>
  </si>
  <si>
    <t>Members with 4+ ER Visits</t>
  </si>
  <si>
    <t>Members with 2 to 3 ER Visits</t>
  </si>
  <si>
    <t>Members with 1 ER Visit</t>
  </si>
  <si>
    <t>Surgeons</t>
  </si>
  <si>
    <t>Podiatrist</t>
  </si>
  <si>
    <t>Pediatrics</t>
  </si>
  <si>
    <t>OB-GYN</t>
  </si>
  <si>
    <t>Neurosurgeons</t>
  </si>
  <si>
    <t>CRNA</t>
  </si>
  <si>
    <t>Certified Midwives</t>
  </si>
  <si>
    <t>Certified Nurse Practitioner</t>
  </si>
  <si>
    <t>Pharmacy Over Utilization</t>
  </si>
  <si>
    <t>Care Outside of HIS</t>
  </si>
  <si>
    <t>Nephrologist</t>
  </si>
  <si>
    <t>Cardiologist</t>
  </si>
  <si>
    <t>Nutritionist</t>
  </si>
  <si>
    <t>Orthodontist (for members 20 and under)</t>
  </si>
  <si>
    <t>Oral Surgeon</t>
  </si>
  <si>
    <t>Access to Care</t>
  </si>
  <si>
    <t>Dermatologist</t>
  </si>
  <si>
    <t>Neurologist</t>
  </si>
  <si>
    <t>Urologist</t>
  </si>
  <si>
    <t>Enter Reporting Period (3 Quarters Back)</t>
  </si>
  <si>
    <t>Enter Reporting Period (2 Quarters Back)</t>
  </si>
  <si>
    <t>Enter Reporting Period (Previous Quarter)</t>
  </si>
  <si>
    <t>Enter Current Reporting Period</t>
  </si>
  <si>
    <t>Facility Type</t>
  </si>
  <si>
    <t>Under 18</t>
  </si>
  <si>
    <t>18-20</t>
  </si>
  <si>
    <t>21-64</t>
  </si>
  <si>
    <t>65+</t>
  </si>
  <si>
    <t>Inpatient Psychiatric Facility/Unit (IPF)</t>
  </si>
  <si>
    <t>IPF Discharges</t>
  </si>
  <si>
    <t>Total Number of Readmissions to an IPF within 30 Days of Discharge from IPF</t>
  </si>
  <si>
    <t>Percent of IPF Readmissions within 30 Days of Discharge from IPF</t>
  </si>
  <si>
    <t>Residential Treatment Center (RTC)</t>
  </si>
  <si>
    <t>RTC Discharges</t>
  </si>
  <si>
    <t>Total Number of Readmissions to an RTC within 30 Days of Discharge from RTC</t>
  </si>
  <si>
    <t>Percent of RTC Readmissions within 30 Days of Discharge from RTC</t>
  </si>
  <si>
    <t>Total Number of Admissions to an Inpatient Psychiatric Facility within 30 Days of Discharge from RTC</t>
  </si>
  <si>
    <t>Percent of IPF Admissions within 30 Days of Discharge from RTC</t>
  </si>
  <si>
    <t>Treatment Foster Care (TFC)</t>
  </si>
  <si>
    <t>TFC Discharges</t>
  </si>
  <si>
    <t>Total Number of Readmissions to a TFC within 30 Days of Discharge from TFC</t>
  </si>
  <si>
    <t>Percent of TFC Readmissions within 30 Days of Discharge from TFC</t>
  </si>
  <si>
    <t>Total Number of Admissions to a IPF within 30 Days of Discharge from TFC</t>
  </si>
  <si>
    <t>Percent of IPF Admissions within 30 Days of Discharge from TFC</t>
  </si>
  <si>
    <t>Name of Value Added Service or Product</t>
  </si>
  <si>
    <t>Type of Value Added Service</t>
  </si>
  <si>
    <t>Procedure/ Revenue Code</t>
  </si>
  <si>
    <t>Total Number of Requested Services</t>
  </si>
  <si>
    <t>Number of Services Rendered</t>
  </si>
  <si>
    <t>Number of Service Requests Denied</t>
  </si>
  <si>
    <t>Medical</t>
  </si>
  <si>
    <t>Surgical</t>
  </si>
  <si>
    <t>Average Length of Stay (ALOS)</t>
  </si>
  <si>
    <t>Maternity</t>
  </si>
  <si>
    <t>NICU</t>
  </si>
  <si>
    <t>Admits / 1000 members</t>
  </si>
  <si>
    <t>Days / 1000 members</t>
  </si>
  <si>
    <t>Number of Inpatients w/ LOS &gt; 10 Days</t>
  </si>
  <si>
    <t>4 Quarter Total</t>
  </si>
  <si>
    <t>NO DATA ENTRY</t>
  </si>
  <si>
    <r>
      <t xml:space="preserve">Count of </t>
    </r>
    <r>
      <rPr>
        <b/>
        <u/>
        <sz val="11"/>
        <rFont val="Arial"/>
        <family val="2"/>
      </rPr>
      <t xml:space="preserve">Newly Enrolled </t>
    </r>
    <r>
      <rPr>
        <b/>
        <sz val="11"/>
        <rFont val="Arial"/>
        <family val="2"/>
      </rPr>
      <t>Non-Dual Native American MCO Members</t>
    </r>
  </si>
  <si>
    <t>Total Count of Non-Dual Native American MCO Members</t>
  </si>
  <si>
    <t>Total Count of Unduplicated Native American Members who went Outside of I/T/U to Visit Specialty Provider(s)</t>
  </si>
  <si>
    <t>Unduplicated Count of Native American Members with Non-Emergent Emergency Room Visits</t>
  </si>
  <si>
    <t>Number of Native American Members Seen for Follow-Up within 7 Days of Discharge from IPF</t>
  </si>
  <si>
    <t>Percent of Native American Members Seen for Follow-Up within 7 Days of Discharge from IPF</t>
  </si>
  <si>
    <t>Number of Native American Members Seen for Follow-Up within 30 Days of Discharge from IPF</t>
  </si>
  <si>
    <t>Percent of Native American Members Seen for Follow-Up within 30 Days of Discharge from IPF</t>
  </si>
  <si>
    <t>Number of Native American Members Seen for Follow-Up within 7 Days of Discharge from RTC</t>
  </si>
  <si>
    <t>Percent of Native American Members Seen for Follow-Up within 7 Days of Discharge from RTC</t>
  </si>
  <si>
    <t>Number of Native American Members Seen for Follow-Up within 30 Days of Discharge from RTC</t>
  </si>
  <si>
    <t>Percent of Native American Members Seen for Follow-Up within 30 Days of Discharge from RTC</t>
  </si>
  <si>
    <t>Number of Native American Members Seen for Follow-Up within 7 Days of Discharge from TFC</t>
  </si>
  <si>
    <t>Percent of Native American Members Seen for Follow-Up within 7 Days of Discharge from TFC</t>
  </si>
  <si>
    <t>Number of Native American Members Seen for Follow-Up within 30 Days of Discharge from TFC</t>
  </si>
  <si>
    <t>Percent of Native American Members Seen for Follow-Up within 30 Days of Discharge from TFC</t>
  </si>
  <si>
    <t>Number of Denial Notifications Sent to Native American Members</t>
  </si>
  <si>
    <t>Top 10 Rendering/Attending Providers of Most Utilized Behavioral Health Services Based on Number of Paid Claims</t>
  </si>
  <si>
    <t>Rendering/ Attending Provider Name</t>
  </si>
  <si>
    <t>Nephrology</t>
  </si>
  <si>
    <t>Nutrition Counseling</t>
  </si>
  <si>
    <t>Ophthalmologist</t>
  </si>
  <si>
    <t>Native Americans Receiving Community Benefits</t>
  </si>
  <si>
    <t>Native Americans in a Nursing Facility</t>
  </si>
  <si>
    <t>Native Americans Receiving Self-Directed Community Benefits</t>
  </si>
  <si>
    <t>Native Americans Receiving Agency-Based Community Benefits</t>
  </si>
  <si>
    <t>Adult Day Health</t>
  </si>
  <si>
    <t>Assisted Living</t>
  </si>
  <si>
    <t>Behavior Support Consultation</t>
  </si>
  <si>
    <t>Community Transition Services</t>
  </si>
  <si>
    <t>Emergency Response Services</t>
  </si>
  <si>
    <t>Employment Supports</t>
  </si>
  <si>
    <t>Environmental Modifications</t>
  </si>
  <si>
    <t>Home Health Aide</t>
  </si>
  <si>
    <t>Personal Care</t>
  </si>
  <si>
    <t>Private Duty Nursing for Adults</t>
  </si>
  <si>
    <t>Respite</t>
  </si>
  <si>
    <t>Skilled Maintenance Therapies</t>
  </si>
  <si>
    <t>Customized Community Supports</t>
  </si>
  <si>
    <t>Nutritional Counseling</t>
  </si>
  <si>
    <t>Related Goods</t>
  </si>
  <si>
    <t>Specialized Therapies</t>
  </si>
  <si>
    <t xml:space="preserve">Transportation </t>
  </si>
  <si>
    <t>Pulmonologist</t>
  </si>
  <si>
    <t>Number</t>
  </si>
  <si>
    <t>Percent</t>
  </si>
  <si>
    <t>[Enter analysis here]</t>
  </si>
  <si>
    <t>1. Describe your efforts to enter into agreements with Tribes/Pueblos/Nations and IHS, Tribal 638s and Urban Indian Health Centers (I/T/Us).</t>
  </si>
  <si>
    <t>2.  What were the outcomes of your efforts to enter into agreements with Tribes/Pueblos/Nations and Tribal 638s and Urban Indian Health Centers (I/T/Us)?</t>
  </si>
  <si>
    <t>3.  Describe Native American attendance at Native American Advisory Board (NAAB) meetings.  At a minimum, include details regarding the number of attendees, agenda topics, items discussed, and any issues and recommendations that came up at the meeting.</t>
  </si>
  <si>
    <t>4. How is the MCO ensuring timely follow-ups (within 7 days and within 30 days) with members discharged from a facility? How does the MCO’s approach compare to previous reporting periods?</t>
  </si>
  <si>
    <t>5. Describe any follow-up services members received (within 7 days and within 30 days after discharge from a facility) that are not considered as outpatient, intensive outpatient, or recovery treatment or provided by a mental health practitioner (e.g., meeting with a social worker, therapist, or non-mental health practitioner).</t>
  </si>
  <si>
    <t>Self-Directed Personal Care</t>
  </si>
  <si>
    <t xml:space="preserve">Start Up Goods </t>
  </si>
  <si>
    <t xml:space="preserve">Nutritional Counseling </t>
  </si>
  <si>
    <t>Enrollment</t>
  </si>
  <si>
    <t>Jan</t>
  </si>
  <si>
    <t>Feb</t>
  </si>
  <si>
    <t>Mar</t>
  </si>
  <si>
    <t>Q1</t>
  </si>
  <si>
    <t>Apr</t>
  </si>
  <si>
    <t>May</t>
  </si>
  <si>
    <t>Jun</t>
  </si>
  <si>
    <t>Q2</t>
  </si>
  <si>
    <t>Jul</t>
  </si>
  <si>
    <t>Aug</t>
  </si>
  <si>
    <t>Sep</t>
  </si>
  <si>
    <t>Q3</t>
  </si>
  <si>
    <t>Oct</t>
  </si>
  <si>
    <t>Nov</t>
  </si>
  <si>
    <t>Dec</t>
  </si>
  <si>
    <t>Q4</t>
  </si>
  <si>
    <t>Total Native American MCO population</t>
  </si>
  <si>
    <t xml:space="preserve">Native American Care Coordination Assignments </t>
  </si>
  <si>
    <t>Number of Native American CCL2 members</t>
  </si>
  <si>
    <t>Native American CCL2 percentage of total Native American MCO population</t>
  </si>
  <si>
    <t>Number of Native American CCL3 members</t>
  </si>
  <si>
    <t>Native American CCL3 percentage of total Native American MCO population</t>
  </si>
  <si>
    <t>Number of Native American Unreachable members</t>
  </si>
  <si>
    <t xml:space="preserve">Native American Unreachable percentage of total Native American MCO population </t>
  </si>
  <si>
    <t xml:space="preserve">Number of Native American Difficult to Engage (DTE) members </t>
  </si>
  <si>
    <t>Native American DTE percentage of total Native American MCO population</t>
  </si>
  <si>
    <t>Number of Native American Members who refused care coordination during or after an HRA and/or prior to a Care Coordination Assignment Notification</t>
  </si>
  <si>
    <t>Number of Native American members who refused care coordination during, or after completion of, a CNA</t>
  </si>
  <si>
    <t>Total number of Native American members who refused care coordination</t>
  </si>
  <si>
    <t>Assessment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</si>
  <si>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</si>
  <si>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</si>
  <si>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</si>
  <si>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</si>
  <si>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</si>
  <si>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</si>
  <si>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</si>
  <si>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>Native American Health Risk Assessments (HRAs)</t>
  </si>
  <si>
    <t>Number of HRAs due for Native American  members newly enrolled in Centennial Care</t>
  </si>
  <si>
    <t>Number of HRAs completed for Native American members newly enrolled in Centennial Care</t>
  </si>
  <si>
    <t>Percentage of HRAs completed for Native American members newly enrolled in Centennial Care</t>
  </si>
  <si>
    <t>Number of HRAs due for Native American members with a change in health condition that requires a higher level of care</t>
  </si>
  <si>
    <t>Number of HRAs completed for Native American members with a change in health condition that requires a higher level of care</t>
  </si>
  <si>
    <t>Communication</t>
  </si>
  <si>
    <t>Native American Care Coordination Assignment Notifications</t>
  </si>
  <si>
    <t>Number of Care Coordination Assignment Notifications due for Native American members</t>
  </si>
  <si>
    <t>Number of Care Coordination Assignment Notifications completed for Native American members</t>
  </si>
  <si>
    <t>Percentage of Care Coordination Assignment Notifications completed for Native American members</t>
  </si>
  <si>
    <t>Native American Comprehensive Needs Assessments (CNAs)</t>
  </si>
  <si>
    <t>Number of CNAs due for Native American CCL2 members</t>
  </si>
  <si>
    <t>Number of CNAs completed for Native American CCL2 members</t>
  </si>
  <si>
    <t>Percentage of CNAs completed for Native American CCL2 members</t>
  </si>
  <si>
    <t>Number of CNAs due for Native American CCL3 members</t>
  </si>
  <si>
    <t>Number of CNAs completed for Native American CCL3 members</t>
  </si>
  <si>
    <t>Percentage of CNAs completed for Native American CCL3 members</t>
  </si>
  <si>
    <t>Care Plan</t>
  </si>
  <si>
    <t>Native American Comprehensive Care Plans (CCPs)</t>
  </si>
  <si>
    <t>Number of CCPs due for Native American CCL2 members</t>
  </si>
  <si>
    <t>Number of CCPs completed for Native American
CCL2 members</t>
  </si>
  <si>
    <t>Percentage of CCPs completed for Native American CCL2 members</t>
  </si>
  <si>
    <t>Number of CCPs due for Native American CCL3 members</t>
  </si>
  <si>
    <t>Number of CCPs completed for Native American
CCL3 members</t>
  </si>
  <si>
    <t>Percentage of CCPs completed for Native American CCL3 members</t>
  </si>
  <si>
    <t>Face-to-face</t>
  </si>
  <si>
    <t>Native American In-Person Visits</t>
  </si>
  <si>
    <t>Number of in-person visits due for Native American CCL2 members</t>
  </si>
  <si>
    <t>Number of in-person visits completed for Native American CCL2 members</t>
  </si>
  <si>
    <t>Percentage of in-person visits completed for Native American CCL2 members</t>
  </si>
  <si>
    <t>Number of in-person visits due for Native American CCL3 members</t>
  </si>
  <si>
    <t>Number of in-person visits completed for Native American CCL3 members</t>
  </si>
  <si>
    <t>Percentage of in-person visits completed for Native American CCL3 members</t>
  </si>
  <si>
    <t>Telephonic</t>
  </si>
  <si>
    <t>Native American Telephone Contacts</t>
  </si>
  <si>
    <t>Number of telephone contacts due for Native American CCL2 members</t>
  </si>
  <si>
    <t>Number of telephone contacts completed for Native American CCL2 members</t>
  </si>
  <si>
    <t>Percentage of telephone contacts completed for Native American CCL2 members</t>
  </si>
  <si>
    <t>Number of telephone contacts due for Native American CCL3 members</t>
  </si>
  <si>
    <t>Number of  telephone contacts completed for Native American CCL3 members</t>
  </si>
  <si>
    <t>Percentage of  telephone contacts completed for Native American CCL3 members</t>
  </si>
  <si>
    <t>Engagement</t>
  </si>
  <si>
    <t>Native American Unreachable, Difficult to Engage</t>
  </si>
  <si>
    <t>Number of HRAs completed with Native American members who were previously Unreachable</t>
  </si>
  <si>
    <t xml:space="preserve">Number of CNAs completed with Native American members who were previously DTE </t>
  </si>
  <si>
    <t>Top 10 Utilized Emergency Room Diagnoses for Non-Emergent Conditions by Care Coordination Category</t>
  </si>
  <si>
    <t>Care Coordination Category</t>
  </si>
  <si>
    <t>Unreachable</t>
  </si>
  <si>
    <t>Difficult to Engage (DTE)</t>
  </si>
  <si>
    <t>Refused Care Coordination</t>
  </si>
  <si>
    <t>Total Number of Unduplicated Native American Members for All 5 Care Coordination Categories</t>
  </si>
  <si>
    <t>Total Number of Unduplicated Native American Members for All 5 Care Coordination Categories with an ER Visit</t>
  </si>
  <si>
    <t>Total Number of Unduplicated Native American Members for All 5 Care Coordination Categories with an ER Visit for Non-Emergent Conditions</t>
  </si>
  <si>
    <t>Total Number of Unduplicated Native American Members Assigned to CCL2</t>
  </si>
  <si>
    <t>Total Number of Unduplicated Native American Members Assigned to CCL3</t>
  </si>
  <si>
    <t>Number with an ER Visit</t>
  </si>
  <si>
    <t>Number with an ER Visit for Non-Emergent Conditions</t>
  </si>
  <si>
    <t>Total Number of Unduplicated Native American Members Categorized as Unreachable</t>
  </si>
  <si>
    <t>Total Number of Unduplicated Native American Members Categorized as DTE</t>
  </si>
  <si>
    <t>Total Number of Unduplicated Native American Members Who Refused Care Coordination</t>
  </si>
  <si>
    <t>Care Coordination Level 2 (CCL2)</t>
  </si>
  <si>
    <t>Care Coordination Level 3 (CCL3)</t>
  </si>
  <si>
    <r>
      <t xml:space="preserve">Top 10 Diagnoses for Non-Emergent Conditions in an ER Based on Number of ICD Codes
</t>
    </r>
    <r>
      <rPr>
        <sz val="11"/>
        <color indexed="8"/>
        <rFont val="Arial"/>
        <family val="2"/>
      </rPr>
      <t>(List in descending order by number of instances of ICD code)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</si>
</sst>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%"/>
    <numFmt numFmtId="166" formatCode="#,##0.0"/>
  </numFmts>
  <fonts count="29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b/>
      <u/>
      <sz val="11"/>
      <name val="Arial"/>
      <family val="2"/>
    </font>
    <font>
      <b/>
      <sz val="11"/>
      <color theme="0"/>
      <name val="Arial"/>
      <family val="2"/>
    </font>
    <font>
      <sz val="8"/>
      <color theme="1"/>
      <name val="Arial"/>
      <family val="2"/>
    </font>
    <font>
      <b/>
      <i/>
      <sz val="11"/>
      <color indexed="8"/>
      <name val="Arial"/>
      <family val="2"/>
    </font>
    <font>
      <sz val="12"/>
      <color theme="1"/>
      <name val="Times New Roman"/>
      <family val="1"/>
    </font>
    <font>
      <u/>
      <sz val="11"/>
      <name val="Arial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sz val="16"/>
      <color rgb="FFFF0000"/>
      <name val="Aharoni"/>
      <charset val="177"/>
    </font>
    <font>
      <b/>
      <sz val="11"/>
      <color rgb="FFFF0000"/>
      <name val="Aharoni"/>
      <charset val="177"/>
    </font>
    <font>
      <sz val="22"/>
      <color rgb="FFFF0000"/>
      <name val="Aharoni"/>
      <charset val="177"/>
    </font>
    <font>
      <b/>
      <sz val="14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darkUp">
        <bgColor theme="1" tint="0.49998474074526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6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3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9" fillId="0" borderId="0" applyFont="0" applyFill="0" applyBorder="0" applyAlignment="0" applyProtection="0"/>
    <xf numFmtId="0" fontId="12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16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17" fillId="0" borderId="0">
      <alignment vertical="top"/>
    </xf>
    <xf numFmtId="0" fontId="6" fillId="0" borderId="0"/>
    <xf numFmtId="0" fontId="6" fillId="0" borderId="0"/>
    <xf numFmtId="0" fontId="17" fillId="0" borderId="0">
      <alignment vertical="top"/>
    </xf>
    <xf numFmtId="0" fontId="6" fillId="0" borderId="0"/>
    <xf numFmtId="0" fontId="6" fillId="0" borderId="0"/>
    <xf numFmtId="0" fontId="17" fillId="0" borderId="0">
      <alignment vertical="top"/>
    </xf>
    <xf numFmtId="0" fontId="17" fillId="0" borderId="0">
      <alignment vertical="top"/>
    </xf>
    <xf numFmtId="0" fontId="6" fillId="0" borderId="0"/>
    <xf numFmtId="0" fontId="17" fillId="0" borderId="0">
      <alignment vertical="top"/>
    </xf>
    <xf numFmtId="0" fontId="6" fillId="0" borderId="0"/>
    <xf numFmtId="0" fontId="17" fillId="0" borderId="0">
      <alignment vertical="top"/>
    </xf>
    <xf numFmtId="0" fontId="6" fillId="0" borderId="0"/>
    <xf numFmtId="0" fontId="17" fillId="0" borderId="0">
      <alignment vertical="top"/>
    </xf>
    <xf numFmtId="0" fontId="6" fillId="10" borderId="25" applyNumberFormat="0" applyFont="0" applyAlignment="0" applyProtection="0"/>
    <xf numFmtId="0" fontId="6" fillId="10" borderId="25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24">
    <xf numFmtId="0" fontId="0" fillId="0" borderId="0" xfId="0"/>
    <xf numFmtId="0" fontId="2" fillId="0" borderId="0" xfId="0" applyFont="1" applyFill="1" applyProtection="1"/>
    <xf numFmtId="0" fontId="2" fillId="0" borderId="0" xfId="0" applyFont="1" applyAlignment="1" applyProtection="1">
      <alignment wrapText="1"/>
    </xf>
    <xf numFmtId="0" fontId="2" fillId="0" borderId="0" xfId="0" applyFont="1" applyProtection="1"/>
    <xf numFmtId="14" fontId="2" fillId="0" borderId="0" xfId="0" applyNumberFormat="1" applyFont="1" applyBorder="1" applyAlignment="1" applyProtection="1">
      <alignment horizontal="center"/>
    </xf>
    <xf numFmtId="0" fontId="7" fillId="0" borderId="0" xfId="0" applyFont="1" applyAlignment="1" applyProtection="1">
      <alignment wrapText="1"/>
    </xf>
    <xf numFmtId="0" fontId="8" fillId="0" borderId="0" xfId="0" applyFont="1" applyProtection="1"/>
    <xf numFmtId="0" fontId="2" fillId="0" borderId="0" xfId="0" applyFont="1" applyAlignment="1" applyProtection="1">
      <alignment horizontal="left" vertical="top" wrapText="1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</xf>
    <xf numFmtId="0" fontId="1" fillId="4" borderId="4" xfId="0" applyFont="1" applyFill="1" applyBorder="1" applyAlignment="1" applyProtection="1">
      <alignment horizontal="left" vertical="top" wrapText="1"/>
    </xf>
    <xf numFmtId="0" fontId="1" fillId="3" borderId="4" xfId="0" applyFont="1" applyFill="1" applyBorder="1" applyAlignment="1" applyProtection="1">
      <alignment horizontal="center" vertical="center" wrapText="1"/>
    </xf>
    <xf numFmtId="3" fontId="2" fillId="0" borderId="4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4" xfId="0" applyNumberFormat="1" applyFont="1" applyFill="1" applyBorder="1" applyAlignment="1" applyProtection="1">
      <alignment horizontal="center" vertical="top" wrapText="1"/>
      <protection locked="0"/>
    </xf>
    <xf numFmtId="0" fontId="5" fillId="2" borderId="14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3" fontId="2" fillId="0" borderId="4" xfId="0" applyNumberFormat="1" applyFont="1" applyBorder="1" applyAlignment="1" applyProtection="1">
      <alignment horizontal="center" vertical="top" wrapText="1"/>
      <protection locked="0"/>
    </xf>
    <xf numFmtId="3" fontId="2" fillId="5" borderId="4" xfId="0" applyNumberFormat="1" applyFont="1" applyFill="1" applyBorder="1" applyAlignment="1" applyProtection="1">
      <alignment horizontal="center" vertical="top" wrapText="1"/>
      <protection locked="0"/>
    </xf>
    <xf numFmtId="0" fontId="2" fillId="5" borderId="2" xfId="0" applyFont="1" applyFill="1" applyBorder="1" applyAlignment="1" applyProtection="1">
      <alignment horizontal="left" vertical="top" wrapText="1"/>
      <protection locked="0"/>
    </xf>
    <xf numFmtId="3" fontId="2" fillId="5" borderId="14" xfId="0" applyNumberFormat="1" applyFont="1" applyFill="1" applyBorder="1" applyAlignment="1" applyProtection="1">
      <alignment horizontal="center" vertical="top" wrapText="1"/>
      <protection locked="0"/>
    </xf>
    <xf numFmtId="0" fontId="2" fillId="5" borderId="13" xfId="0" applyFont="1" applyFill="1" applyBorder="1" applyAlignment="1" applyProtection="1">
      <alignment horizontal="left" vertical="top" wrapText="1"/>
      <protection locked="0"/>
    </xf>
    <xf numFmtId="3" fontId="2" fillId="5" borderId="1" xfId="0" applyNumberFormat="1" applyFont="1" applyFill="1" applyBorder="1" applyAlignment="1" applyProtection="1">
      <alignment horizontal="center" vertical="top" wrapText="1"/>
      <protection locked="0"/>
    </xf>
    <xf numFmtId="0" fontId="2" fillId="5" borderId="4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right" vertical="top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49" fontId="2" fillId="7" borderId="4" xfId="0" applyNumberFormat="1" applyFont="1" applyFill="1" applyBorder="1" applyAlignment="1" applyProtection="1">
      <alignment horizontal="center" vertical="top" wrapText="1"/>
      <protection locked="0"/>
    </xf>
    <xf numFmtId="0" fontId="7" fillId="7" borderId="0" xfId="0" applyFont="1" applyFill="1" applyProtection="1"/>
    <xf numFmtId="0" fontId="7" fillId="0" borderId="0" xfId="0" applyFont="1" applyProtection="1"/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1" fillId="9" borderId="1" xfId="0" applyFont="1" applyFill="1" applyBorder="1" applyAlignment="1" applyProtection="1">
      <alignment horizontal="left" vertical="top" wrapText="1"/>
    </xf>
    <xf numFmtId="1" fontId="5" fillId="0" borderId="14" xfId="0" applyNumberFormat="1" applyFont="1" applyBorder="1" applyAlignment="1" applyProtection="1">
      <alignment horizontal="left" vertical="top" wrapText="1"/>
    </xf>
    <xf numFmtId="1" fontId="2" fillId="0" borderId="14" xfId="0" applyNumberFormat="1" applyFont="1" applyBorder="1" applyAlignment="1" applyProtection="1">
      <alignment horizontal="left" vertical="top" wrapText="1"/>
    </xf>
    <xf numFmtId="0" fontId="2" fillId="0" borderId="4" xfId="0" applyNumberFormat="1" applyFont="1" applyFill="1" applyBorder="1" applyAlignment="1" applyProtection="1">
      <alignment horizontal="center" vertical="top" wrapText="1"/>
      <protection locked="0"/>
    </xf>
    <xf numFmtId="49" fontId="2" fillId="0" borderId="4" xfId="0" applyNumberFormat="1" applyFont="1" applyFill="1" applyBorder="1" applyAlignment="1" applyProtection="1">
      <alignment horizontal="center" vertical="top" wrapText="1"/>
      <protection locked="0"/>
    </xf>
    <xf numFmtId="0" fontId="15" fillId="0" borderId="0" xfId="0" applyFont="1" applyProtection="1"/>
    <xf numFmtId="3" fontId="7" fillId="0" borderId="4" xfId="2" applyNumberFormat="1" applyFont="1" applyBorder="1" applyAlignment="1" applyProtection="1">
      <alignment horizontal="center" vertical="top" wrapText="1"/>
      <protection locked="0"/>
    </xf>
    <xf numFmtId="14" fontId="2" fillId="0" borderId="0" xfId="0" applyNumberFormat="1" applyFont="1" applyBorder="1" applyAlignment="1" applyProtection="1">
      <alignment horizontal="center" wrapText="1"/>
    </xf>
    <xf numFmtId="0" fontId="2" fillId="0" borderId="0" xfId="0" applyFont="1" applyFill="1" applyAlignment="1" applyProtection="1">
      <alignment wrapText="1"/>
    </xf>
    <xf numFmtId="0" fontId="2" fillId="5" borderId="0" xfId="0" applyFont="1" applyFill="1" applyBorder="1" applyAlignment="1" applyProtection="1">
      <alignment wrapText="1"/>
    </xf>
    <xf numFmtId="0" fontId="15" fillId="0" borderId="0" xfId="0" applyFont="1" applyAlignment="1" applyProtection="1">
      <alignment wrapText="1"/>
    </xf>
    <xf numFmtId="0" fontId="8" fillId="0" borderId="0" xfId="0" applyFont="1" applyAlignment="1" applyProtection="1">
      <alignment wrapText="1"/>
    </xf>
    <xf numFmtId="0" fontId="7" fillId="7" borderId="0" xfId="0" applyFont="1" applyFill="1" applyAlignment="1" applyProtection="1">
      <alignment wrapText="1"/>
    </xf>
    <xf numFmtId="165" fontId="2" fillId="5" borderId="0" xfId="0" applyNumberFormat="1" applyFont="1" applyFill="1" applyBorder="1" applyAlignment="1" applyProtection="1">
      <alignment wrapText="1"/>
    </xf>
    <xf numFmtId="165" fontId="2" fillId="0" borderId="0" xfId="0" applyNumberFormat="1" applyFont="1" applyAlignment="1" applyProtection="1">
      <alignment wrapText="1"/>
    </xf>
    <xf numFmtId="3" fontId="8" fillId="7" borderId="4" xfId="0" applyNumberFormat="1" applyFont="1" applyFill="1" applyBorder="1" applyAlignment="1" applyProtection="1">
      <alignment horizontal="center" vertical="top" wrapText="1"/>
      <protection locked="0"/>
    </xf>
    <xf numFmtId="0" fontId="18" fillId="0" borderId="0" xfId="0" applyFont="1" applyFill="1" applyProtection="1"/>
    <xf numFmtId="0" fontId="14" fillId="0" borderId="0" xfId="0" applyFont="1" applyAlignment="1" applyProtection="1">
      <alignment horizontal="justify" wrapText="1"/>
    </xf>
    <xf numFmtId="0" fontId="2" fillId="2" borderId="14" xfId="0" applyFont="1" applyFill="1" applyBorder="1" applyAlignment="1" applyProtection="1">
      <alignment horizontal="center" vertical="center"/>
    </xf>
    <xf numFmtId="1" fontId="2" fillId="9" borderId="3" xfId="0" applyNumberFormat="1" applyFont="1" applyFill="1" applyBorder="1" applyAlignment="1" applyProtection="1">
      <alignment horizontal="center" vertical="center"/>
    </xf>
    <xf numFmtId="3" fontId="2" fillId="0" borderId="7" xfId="0" applyNumberFormat="1" applyFont="1" applyBorder="1" applyAlignment="1" applyProtection="1">
      <alignment horizontal="center" vertical="center"/>
      <protection locked="0"/>
    </xf>
    <xf numFmtId="3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/>
    <xf numFmtId="3" fontId="2" fillId="0" borderId="0" xfId="0" applyNumberFormat="1" applyFont="1" applyAlignment="1" applyProtection="1"/>
    <xf numFmtId="3" fontId="2" fillId="0" borderId="7" xfId="0" applyNumberFormat="1" applyFont="1" applyFill="1" applyBorder="1" applyAlignment="1" applyProtection="1">
      <alignment horizontal="center" vertical="center"/>
      <protection locked="0"/>
    </xf>
    <xf numFmtId="3" fontId="2" fillId="0" borderId="9" xfId="0" applyNumberFormat="1" applyFont="1" applyFill="1" applyBorder="1" applyAlignment="1" applyProtection="1">
      <alignment horizontal="center" vertical="center"/>
      <protection locked="0"/>
    </xf>
    <xf numFmtId="3" fontId="2" fillId="0" borderId="2" xfId="0" applyNumberFormat="1" applyFont="1" applyFill="1" applyBorder="1" applyAlignment="1" applyProtection="1">
      <alignment horizontal="center" vertical="center"/>
      <protection locked="0"/>
    </xf>
    <xf numFmtId="3" fontId="2" fillId="0" borderId="4" xfId="0" applyNumberFormat="1" applyFont="1" applyFill="1" applyBorder="1" applyAlignment="1" applyProtection="1">
      <alignment horizontal="center" vertical="center"/>
      <protection locked="0"/>
    </xf>
    <xf numFmtId="1" fontId="2" fillId="0" borderId="3" xfId="0" applyNumberFormat="1" applyFont="1" applyFill="1" applyBorder="1" applyAlignment="1" applyProtection="1">
      <alignment vertical="center"/>
    </xf>
    <xf numFmtId="3" fontId="2" fillId="0" borderId="3" xfId="0" applyNumberFormat="1" applyFont="1" applyFill="1" applyBorder="1" applyAlignment="1" applyProtection="1">
      <alignment vertical="center"/>
    </xf>
    <xf numFmtId="1" fontId="5" fillId="0" borderId="14" xfId="0" applyNumberFormat="1" applyFont="1" applyBorder="1" applyAlignment="1" applyProtection="1">
      <alignment horizontal="left" vertical="center"/>
    </xf>
    <xf numFmtId="166" fontId="8" fillId="0" borderId="4" xfId="4" applyNumberFormat="1" applyFont="1" applyFill="1" applyBorder="1" applyAlignment="1" applyProtection="1">
      <alignment horizontal="center" vertical="top"/>
      <protection locked="0"/>
    </xf>
    <xf numFmtId="0" fontId="4" fillId="4" borderId="4" xfId="0" applyFont="1" applyFill="1" applyBorder="1" applyAlignment="1" applyProtection="1">
      <alignment horizontal="left" vertical="top" wrapText="1" indent="2"/>
    </xf>
    <xf numFmtId="3" fontId="2" fillId="0" borderId="14" xfId="0" applyNumberFormat="1" applyFont="1" applyBorder="1" applyAlignment="1" applyProtection="1">
      <alignment horizontal="center" vertical="center"/>
      <protection locked="0"/>
    </xf>
    <xf numFmtId="1" fontId="2" fillId="9" borderId="14" xfId="0" applyNumberFormat="1" applyFont="1" applyFill="1" applyBorder="1" applyAlignment="1" applyProtection="1">
      <alignment horizontal="left" vertical="top" wrapText="1"/>
    </xf>
    <xf numFmtId="165" fontId="2" fillId="9" borderId="2" xfId="0" applyNumberFormat="1" applyFont="1" applyFill="1" applyBorder="1" applyAlignment="1" applyProtection="1">
      <alignment horizontal="center" vertical="center"/>
    </xf>
    <xf numFmtId="165" fontId="2" fillId="9" borderId="14" xfId="0" applyNumberFormat="1" applyFont="1" applyFill="1" applyBorder="1" applyAlignment="1" applyProtection="1">
      <alignment horizontal="center" vertical="center"/>
    </xf>
    <xf numFmtId="3" fontId="2" fillId="0" borderId="14" xfId="0" applyNumberFormat="1" applyFont="1" applyFill="1" applyBorder="1" applyAlignment="1" applyProtection="1">
      <alignment horizontal="center" vertical="center"/>
      <protection locked="0"/>
    </xf>
    <xf numFmtId="165" fontId="2" fillId="9" borderId="4" xfId="0" applyNumberFormat="1" applyFont="1" applyFill="1" applyBorder="1" applyAlignment="1" applyProtection="1">
      <alignment horizontal="center" vertical="center"/>
    </xf>
    <xf numFmtId="3" fontId="2" fillId="9" borderId="26" xfId="0" applyNumberFormat="1" applyFont="1" applyFill="1" applyBorder="1" applyAlignment="1" applyProtection="1">
      <alignment horizontal="center" vertical="center"/>
    </xf>
    <xf numFmtId="3" fontId="2" fillId="9" borderId="26" xfId="0" applyNumberFormat="1" applyFont="1" applyFill="1" applyBorder="1" applyAlignment="1" applyProtection="1">
      <alignment horizontal="center" vertical="center" wrapText="1"/>
    </xf>
    <xf numFmtId="165" fontId="2" fillId="9" borderId="26" xfId="0" applyNumberFormat="1" applyFont="1" applyFill="1" applyBorder="1" applyAlignment="1" applyProtection="1">
      <alignment horizontal="center" vertical="center"/>
    </xf>
    <xf numFmtId="1" fontId="2" fillId="9" borderId="12" xfId="0" applyNumberFormat="1" applyFont="1" applyFill="1" applyBorder="1" applyAlignment="1" applyProtection="1">
      <alignment horizontal="left" vertical="center"/>
    </xf>
    <xf numFmtId="3" fontId="2" fillId="9" borderId="12" xfId="0" applyNumberFormat="1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/>
    <xf numFmtId="1" fontId="2" fillId="0" borderId="24" xfId="0" applyNumberFormat="1" applyFont="1" applyFill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14" fontId="2" fillId="0" borderId="1" xfId="0" applyNumberFormat="1" applyFont="1" applyBorder="1" applyAlignment="1" applyProtection="1">
      <alignment horizontal="center"/>
    </xf>
    <xf numFmtId="14" fontId="2" fillId="0" borderId="2" xfId="0" applyNumberFormat="1" applyFont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top" wrapText="1" indent="2"/>
    </xf>
    <xf numFmtId="0" fontId="20" fillId="0" borderId="0" xfId="0" applyFont="1" applyFill="1" applyProtection="1"/>
    <xf numFmtId="14" fontId="2" fillId="0" borderId="1" xfId="0" applyNumberFormat="1" applyFont="1" applyBorder="1" applyAlignment="1" applyProtection="1">
      <alignment horizontal="center"/>
      <protection locked="0"/>
    </xf>
    <xf numFmtId="14" fontId="2" fillId="0" borderId="2" xfId="0" applyNumberFormat="1" applyFont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center" wrapText="1"/>
    </xf>
    <xf numFmtId="14" fontId="2" fillId="0" borderId="1" xfId="0" applyNumberFormat="1" applyFont="1" applyBorder="1" applyAlignment="1" applyProtection="1">
      <alignment horizontal="center"/>
    </xf>
    <xf numFmtId="14" fontId="2" fillId="0" borderId="2" xfId="0" applyNumberFormat="1" applyFont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 vertical="top" wrapText="1"/>
    </xf>
    <xf numFmtId="0" fontId="19" fillId="0" borderId="0" xfId="0" applyFont="1" applyAlignment="1" applyProtection="1">
      <alignment horizontal="left" vertical="center"/>
    </xf>
    <xf numFmtId="0" fontId="1" fillId="0" borderId="4" xfId="4" applyFont="1" applyBorder="1" applyAlignment="1" applyProtection="1">
      <alignment horizontal="left" wrapText="1" indent="4"/>
    </xf>
    <xf numFmtId="0" fontId="1" fillId="2" borderId="4" xfId="0" applyFont="1" applyFill="1" applyBorder="1" applyAlignment="1" applyProtection="1">
      <alignment horizontal="center" vertical="center" wrapText="1"/>
    </xf>
    <xf numFmtId="0" fontId="2" fillId="9" borderId="4" xfId="0" applyFont="1" applyFill="1" applyBorder="1" applyAlignment="1" applyProtection="1">
      <alignment horizontal="left" vertical="top" wrapText="1"/>
    </xf>
    <xf numFmtId="14" fontId="2" fillId="0" borderId="1" xfId="0" applyNumberFormat="1" applyFont="1" applyBorder="1" applyAlignment="1" applyProtection="1">
      <alignment horizontal="center"/>
    </xf>
    <xf numFmtId="0" fontId="4" fillId="3" borderId="13" xfId="0" applyFont="1" applyFill="1" applyBorder="1" applyAlignment="1" applyProtection="1">
      <alignment horizontal="center" vertical="center" wrapText="1"/>
    </xf>
    <xf numFmtId="165" fontId="4" fillId="3" borderId="14" xfId="0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165" fontId="4" fillId="3" borderId="4" xfId="0" applyNumberFormat="1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/>
    </xf>
    <xf numFmtId="14" fontId="2" fillId="0" borderId="4" xfId="0" applyNumberFormat="1" applyFont="1" applyBorder="1" applyAlignment="1" applyProtection="1">
      <alignment horizontal="center"/>
    </xf>
    <xf numFmtId="0" fontId="21" fillId="0" borderId="0" xfId="0" applyFont="1" applyFill="1" applyProtection="1"/>
    <xf numFmtId="0" fontId="1" fillId="3" borderId="2" xfId="0" applyFont="1" applyFill="1" applyBorder="1" applyAlignment="1" applyProtection="1">
      <alignment horizontal="left" vertical="center" wrapText="1"/>
    </xf>
    <xf numFmtId="14" fontId="2" fillId="0" borderId="3" xfId="0" applyNumberFormat="1" applyFont="1" applyBorder="1" applyAlignment="1" applyProtection="1">
      <alignment horizontal="center"/>
    </xf>
    <xf numFmtId="14" fontId="2" fillId="0" borderId="2" xfId="0" applyNumberFormat="1" applyFont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left" vertical="center"/>
    </xf>
    <xf numFmtId="3" fontId="24" fillId="4" borderId="4" xfId="0" applyNumberFormat="1" applyFont="1" applyFill="1" applyBorder="1" applyAlignment="1" applyProtection="1">
      <alignment horizontal="center" vertical="center" wrapText="1"/>
    </xf>
    <xf numFmtId="0" fontId="23" fillId="0" borderId="10" xfId="0" applyFont="1" applyFill="1" applyBorder="1" applyAlignment="1" applyProtection="1">
      <alignment vertical="center"/>
    </xf>
    <xf numFmtId="3" fontId="0" fillId="7" borderId="4" xfId="0" applyNumberFormat="1" applyFont="1" applyFill="1" applyBorder="1" applyAlignment="1" applyProtection="1">
      <alignment horizontal="center" vertical="center" wrapText="1"/>
      <protection locked="0"/>
    </xf>
    <xf numFmtId="3" fontId="0" fillId="4" borderId="4" xfId="0" applyNumberFormat="1" applyFont="1" applyFill="1" applyBorder="1" applyAlignment="1" applyProtection="1">
      <alignment horizontal="center" vertical="center" wrapText="1"/>
    </xf>
    <xf numFmtId="3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9" fontId="0" fillId="4" borderId="4" xfId="0" applyNumberFormat="1" applyFont="1" applyFill="1" applyBorder="1" applyAlignment="1" applyProtection="1">
      <alignment horizontal="center" vertical="center" wrapText="1"/>
    </xf>
    <xf numFmtId="0" fontId="24" fillId="0" borderId="3" xfId="0" quotePrefix="1" applyFont="1" applyFill="1" applyBorder="1" applyAlignment="1" applyProtection="1">
      <alignment vertical="center"/>
    </xf>
    <xf numFmtId="3" fontId="0" fillId="0" borderId="4" xfId="0" applyNumberFormat="1" applyFill="1" applyBorder="1" applyAlignment="1" applyProtection="1">
      <alignment horizontal="center" vertical="center"/>
      <protection locked="0"/>
    </xf>
    <xf numFmtId="3" fontId="0" fillId="0" borderId="4" xfId="0" applyNumberFormat="1" applyBorder="1" applyAlignment="1" applyProtection="1">
      <alignment horizontal="center" vertical="center"/>
      <protection locked="0"/>
    </xf>
    <xf numFmtId="3" fontId="0" fillId="0" borderId="9" xfId="0" applyNumberFormat="1" applyBorder="1" applyAlignment="1" applyProtection="1">
      <alignment horizontal="center" vertical="center"/>
      <protection locked="0"/>
    </xf>
    <xf numFmtId="3" fontId="0" fillId="7" borderId="4" xfId="0" applyNumberFormat="1" applyFont="1" applyFill="1" applyBorder="1" applyAlignment="1" applyProtection="1">
      <alignment horizontal="center" vertical="center"/>
      <protection locked="0"/>
    </xf>
    <xf numFmtId="9" fontId="0" fillId="0" borderId="10" xfId="3" applyFont="1" applyFill="1" applyBorder="1" applyAlignment="1" applyProtection="1">
      <alignment vertical="center"/>
    </xf>
    <xf numFmtId="3" fontId="0" fillId="0" borderId="4" xfId="0" applyNumberFormat="1" applyFont="1" applyFill="1" applyBorder="1" applyAlignment="1" applyProtection="1">
      <alignment horizontal="center" vertical="center"/>
      <protection locked="0"/>
    </xf>
    <xf numFmtId="0" fontId="24" fillId="0" borderId="3" xfId="0" quotePrefix="1" applyFont="1" applyFill="1" applyBorder="1" applyAlignment="1" applyProtection="1">
      <alignment vertical="center" wrapText="1"/>
    </xf>
    <xf numFmtId="3" fontId="0" fillId="0" borderId="0" xfId="0" applyNumberFormat="1" applyAlignment="1" applyProtection="1">
      <alignment horizontal="center" vertical="center"/>
      <protection locked="0"/>
    </xf>
    <xf numFmtId="3" fontId="24" fillId="0" borderId="9" xfId="0" quotePrefix="1" applyNumberFormat="1" applyFont="1" applyFill="1" applyBorder="1" applyAlignment="1" applyProtection="1">
      <alignment horizontal="center" vertical="center" wrapText="1"/>
      <protection locked="0"/>
    </xf>
    <xf numFmtId="3" fontId="24" fillId="0" borderId="9" xfId="0" applyNumberFormat="1" applyFont="1" applyFill="1" applyBorder="1" applyAlignment="1" applyProtection="1">
      <alignment horizontal="center" vertical="center"/>
      <protection locked="0"/>
    </xf>
    <xf numFmtId="9" fontId="0" fillId="0" borderId="3" xfId="3" applyFont="1" applyFill="1" applyBorder="1" applyAlignment="1" applyProtection="1">
      <alignment vertical="center"/>
    </xf>
    <xf numFmtId="0" fontId="8" fillId="0" borderId="24" xfId="0" applyFont="1" applyBorder="1" applyAlignment="1" applyProtection="1">
      <alignment wrapText="1"/>
    </xf>
    <xf numFmtId="0" fontId="1" fillId="3" borderId="2" xfId="0" applyFont="1" applyFill="1" applyBorder="1" applyAlignment="1" applyProtection="1">
      <alignment horizontal="left" vertical="center" wrapText="1"/>
    </xf>
    <xf numFmtId="14" fontId="2" fillId="0" borderId="1" xfId="0" applyNumberFormat="1" applyFont="1" applyBorder="1" applyAlignment="1" applyProtection="1">
      <alignment horizontal="center"/>
    </xf>
    <xf numFmtId="14" fontId="2" fillId="0" borderId="2" xfId="0" applyNumberFormat="1" applyFont="1" applyBorder="1" applyAlignment="1" applyProtection="1">
      <alignment horizontal="center"/>
    </xf>
    <xf numFmtId="49" fontId="25" fillId="3" borderId="4" xfId="0" quotePrefix="1" applyNumberFormat="1" applyFont="1" applyFill="1" applyBorder="1" applyAlignment="1" applyProtection="1">
      <alignment horizontal="center" vertical="center" wrapText="1"/>
    </xf>
    <xf numFmtId="49" fontId="25" fillId="3" borderId="4" xfId="0" applyNumberFormat="1" applyFont="1" applyFill="1" applyBorder="1" applyAlignment="1" applyProtection="1">
      <alignment horizontal="center" vertical="center"/>
    </xf>
    <xf numFmtId="49" fontId="25" fillId="3" borderId="9" xfId="0" quotePrefix="1" applyNumberFormat="1" applyFont="1" applyFill="1" applyBorder="1" applyAlignment="1" applyProtection="1">
      <alignment horizontal="center" vertical="center" wrapText="1"/>
    </xf>
    <xf numFmtId="49" fontId="22" fillId="9" borderId="1" xfId="0" applyNumberFormat="1" applyFont="1" applyFill="1" applyBorder="1" applyAlignment="1" applyProtection="1">
      <alignment vertical="center"/>
    </xf>
    <xf numFmtId="49" fontId="22" fillId="9" borderId="3" xfId="0" applyNumberFormat="1" applyFont="1" applyFill="1" applyBorder="1" applyAlignment="1" applyProtection="1">
      <alignment vertical="center"/>
    </xf>
    <xf numFmtId="49" fontId="22" fillId="9" borderId="2" xfId="0" applyNumberFormat="1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vertical="center"/>
    </xf>
    <xf numFmtId="14" fontId="26" fillId="3" borderId="4" xfId="0" applyNumberFormat="1" applyFont="1" applyFill="1" applyBorder="1" applyAlignment="1" applyProtection="1">
      <alignment horizontal="center" vertical="top" wrapText="1"/>
    </xf>
    <xf numFmtId="14" fontId="26" fillId="3" borderId="4" xfId="0" applyNumberFormat="1" applyFont="1" applyFill="1" applyBorder="1" applyAlignment="1" applyProtection="1">
      <alignment horizontal="center" vertical="top"/>
    </xf>
    <xf numFmtId="14" fontId="26" fillId="3" borderId="1" xfId="0" applyNumberFormat="1" applyFont="1" applyFill="1" applyBorder="1" applyAlignment="1" applyProtection="1">
      <alignment horizontal="center" vertical="top"/>
    </xf>
    <xf numFmtId="49" fontId="27" fillId="0" borderId="3" xfId="0" applyNumberFormat="1" applyFont="1" applyFill="1" applyBorder="1" applyAlignment="1" applyProtection="1">
      <alignment vertical="top"/>
    </xf>
    <xf numFmtId="49" fontId="27" fillId="0" borderId="2" xfId="0" applyNumberFormat="1" applyFont="1" applyFill="1" applyBorder="1" applyAlignment="1" applyProtection="1">
      <alignment vertical="top"/>
    </xf>
    <xf numFmtId="3" fontId="6" fillId="0" borderId="4" xfId="0" applyNumberFormat="1" applyFont="1" applyFill="1" applyBorder="1" applyAlignment="1" applyProtection="1">
      <alignment horizontal="center" vertical="center" wrapText="1"/>
    </xf>
    <xf numFmtId="3" fontId="28" fillId="0" borderId="4" xfId="0" applyNumberFormat="1" applyFont="1" applyFill="1" applyBorder="1" applyAlignment="1" applyProtection="1">
      <alignment horizontal="center" vertical="center"/>
    </xf>
    <xf numFmtId="3" fontId="28" fillId="0" borderId="1" xfId="0" applyNumberFormat="1" applyFont="1" applyFill="1" applyBorder="1" applyAlignment="1" applyProtection="1">
      <alignment horizontal="center" vertical="center"/>
    </xf>
    <xf numFmtId="3" fontId="6" fillId="7" borderId="4" xfId="0" applyNumberFormat="1" applyFont="1" applyFill="1" applyBorder="1" applyAlignment="1" applyProtection="1">
      <alignment horizontal="center" vertical="center" wrapText="1"/>
      <protection locked="0"/>
    </xf>
    <xf numFmtId="3" fontId="6" fillId="4" borderId="4" xfId="0" applyNumberFormat="1" applyFont="1" applyFill="1" applyBorder="1" applyAlignment="1" applyProtection="1">
      <alignment horizontal="center" vertical="center" wrapText="1"/>
    </xf>
    <xf numFmtId="3" fontId="28" fillId="7" borderId="4" xfId="0" applyNumberFormat="1" applyFont="1" applyFill="1" applyBorder="1" applyAlignment="1" applyProtection="1">
      <alignment horizontal="center" vertical="center"/>
      <protection locked="0"/>
    </xf>
    <xf numFmtId="3" fontId="28" fillId="4" borderId="4" xfId="0" applyNumberFormat="1" applyFont="1" applyFill="1" applyBorder="1" applyAlignment="1" applyProtection="1">
      <alignment horizontal="center" vertical="center"/>
    </xf>
    <xf numFmtId="9" fontId="6" fillId="0" borderId="4" xfId="0" applyNumberFormat="1" applyFont="1" applyFill="1" applyBorder="1" applyAlignment="1" applyProtection="1">
      <alignment horizontal="center" vertical="center" wrapText="1"/>
    </xf>
    <xf numFmtId="9" fontId="28" fillId="0" borderId="4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vertical="center" wrapText="1"/>
    </xf>
    <xf numFmtId="0" fontId="6" fillId="0" borderId="3" xfId="0" applyFont="1" applyBorder="1" applyAlignment="1" applyProtection="1">
      <alignment vertical="center" wrapText="1"/>
    </xf>
    <xf numFmtId="0" fontId="6" fillId="0" borderId="2" xfId="0" applyFont="1" applyBorder="1" applyAlignment="1" applyProtection="1">
      <alignment vertical="center" wrapText="1"/>
    </xf>
    <xf numFmtId="0" fontId="26" fillId="3" borderId="1" xfId="0" applyFont="1" applyFill="1" applyBorder="1" applyAlignment="1" applyProtection="1">
      <alignment vertical="center"/>
    </xf>
    <xf numFmtId="0" fontId="26" fillId="3" borderId="3" xfId="0" applyFont="1" applyFill="1" applyBorder="1" applyAlignment="1" applyProtection="1">
      <alignment vertical="center"/>
    </xf>
    <xf numFmtId="0" fontId="26" fillId="3" borderId="2" xfId="0" applyFont="1" applyFill="1" applyBorder="1" applyAlignment="1" applyProtection="1">
      <alignment vertical="center"/>
    </xf>
    <xf numFmtId="3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4" xfId="0" applyNumberFormat="1" applyFont="1" applyFill="1" applyBorder="1" applyAlignment="1" applyProtection="1">
      <alignment horizontal="center" vertical="center"/>
      <protection locked="0"/>
    </xf>
    <xf numFmtId="3" fontId="6" fillId="4" borderId="4" xfId="0" applyNumberFormat="1" applyFont="1" applyFill="1" applyBorder="1" applyAlignment="1" applyProtection="1">
      <alignment horizontal="center" vertical="center"/>
    </xf>
    <xf numFmtId="9" fontId="6" fillId="4" borderId="4" xfId="0" applyNumberFormat="1" applyFont="1" applyFill="1" applyBorder="1" applyAlignment="1" applyProtection="1">
      <alignment horizontal="center" vertical="center" wrapText="1"/>
    </xf>
    <xf numFmtId="9" fontId="28" fillId="4" borderId="4" xfId="0" applyNumberFormat="1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left" vertical="center" wrapText="1"/>
    </xf>
    <xf numFmtId="14" fontId="2" fillId="0" borderId="1" xfId="0" applyNumberFormat="1" applyFont="1" applyBorder="1" applyAlignment="1" applyProtection="1">
      <alignment horizontal="center"/>
    </xf>
    <xf numFmtId="14" fontId="2" fillId="0" borderId="2" xfId="0" applyNumberFormat="1" applyFont="1" applyBorder="1" applyAlignment="1" applyProtection="1">
      <alignment horizontal="center"/>
    </xf>
    <xf numFmtId="49" fontId="27" fillId="0" borderId="1" xfId="0" applyNumberFormat="1" applyFont="1" applyFill="1" applyBorder="1" applyAlignment="1" applyProtection="1">
      <alignment vertical="top"/>
    </xf>
    <xf numFmtId="49" fontId="25" fillId="3" borderId="9" xfId="0" applyNumberFormat="1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0" fillId="0" borderId="24" xfId="0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3" fontId="2" fillId="0" borderId="4" xfId="0" applyNumberFormat="1" applyFont="1" applyBorder="1" applyAlignment="1" applyProtection="1">
      <alignment horizontal="center" vertical="center" wrapText="1"/>
      <protection locked="0"/>
    </xf>
    <xf numFmtId="3" fontId="5" fillId="4" borderId="4" xfId="0" applyNumberFormat="1" applyFont="1" applyFill="1" applyBorder="1" applyAlignment="1" applyProtection="1">
      <alignment horizontal="center" vertical="center" wrapText="1"/>
    </xf>
    <xf numFmtId="0" fontId="7" fillId="4" borderId="15" xfId="0" applyFont="1" applyFill="1" applyBorder="1" applyAlignment="1" applyProtection="1">
      <alignment vertical="center" wrapText="1"/>
    </xf>
    <xf numFmtId="0" fontId="7" fillId="4" borderId="0" xfId="0" applyFont="1" applyFill="1" applyBorder="1" applyAlignment="1" applyProtection="1">
      <alignment vertical="center" wrapText="1"/>
    </xf>
    <xf numFmtId="3" fontId="7" fillId="0" borderId="13" xfId="0" applyNumberFormat="1" applyFont="1" applyBorder="1" applyAlignment="1" applyProtection="1">
      <alignment horizontal="center" vertical="center" wrapText="1"/>
      <protection locked="0"/>
    </xf>
    <xf numFmtId="165" fontId="7" fillId="8" borderId="14" xfId="0" applyNumberFormat="1" applyFont="1" applyFill="1" applyBorder="1" applyAlignment="1" applyProtection="1">
      <alignment horizontal="center" vertical="center" wrapText="1"/>
    </xf>
    <xf numFmtId="3" fontId="7" fillId="0" borderId="2" xfId="0" applyNumberFormat="1" applyFont="1" applyBorder="1" applyAlignment="1" applyProtection="1">
      <alignment horizontal="center" vertical="center" wrapText="1"/>
      <protection locked="0"/>
    </xf>
    <xf numFmtId="165" fontId="7" fillId="8" borderId="4" xfId="0" applyNumberFormat="1" applyFont="1" applyFill="1" applyBorder="1" applyAlignment="1" applyProtection="1">
      <alignment horizontal="center" vertical="center" wrapText="1"/>
    </xf>
    <xf numFmtId="3" fontId="7" fillId="0" borderId="23" xfId="0" applyNumberFormat="1" applyFont="1" applyBorder="1" applyAlignment="1" applyProtection="1">
      <alignment horizontal="center" vertical="center" wrapText="1"/>
      <protection locked="0"/>
    </xf>
    <xf numFmtId="165" fontId="7" fillId="4" borderId="16" xfId="3" applyNumberFormat="1" applyFont="1" applyFill="1" applyBorder="1" applyAlignment="1" applyProtection="1">
      <alignment horizontal="center" vertical="center" wrapText="1"/>
    </xf>
    <xf numFmtId="3" fontId="7" fillId="0" borderId="5" xfId="0" applyNumberFormat="1" applyFont="1" applyBorder="1" applyAlignment="1" applyProtection="1">
      <alignment horizontal="center" vertical="center" wrapText="1"/>
      <protection locked="0"/>
    </xf>
    <xf numFmtId="165" fontId="7" fillId="4" borderId="8" xfId="3" applyNumberFormat="1" applyFont="1" applyFill="1" applyBorder="1" applyAlignment="1" applyProtection="1">
      <alignment horizontal="center" vertical="center" wrapText="1"/>
    </xf>
    <xf numFmtId="3" fontId="7" fillId="4" borderId="11" xfId="0" applyNumberFormat="1" applyFont="1" applyFill="1" applyBorder="1" applyAlignment="1" applyProtection="1">
      <alignment vertical="center" wrapText="1"/>
    </xf>
    <xf numFmtId="165" fontId="7" fillId="4" borderId="12" xfId="3" applyNumberFormat="1" applyFont="1" applyFill="1" applyBorder="1" applyAlignment="1" applyProtection="1">
      <alignment vertical="center" wrapText="1"/>
    </xf>
    <xf numFmtId="3" fontId="7" fillId="4" borderId="3" xfId="0" applyNumberFormat="1" applyFont="1" applyFill="1" applyBorder="1" applyAlignment="1" applyProtection="1">
      <alignment vertical="center" wrapText="1"/>
    </xf>
    <xf numFmtId="165" fontId="7" fillId="4" borderId="3" xfId="3" applyNumberFormat="1" applyFont="1" applyFill="1" applyBorder="1" applyAlignment="1" applyProtection="1">
      <alignment vertical="center" wrapText="1"/>
    </xf>
    <xf numFmtId="165" fontId="7" fillId="4" borderId="2" xfId="3" applyNumberFormat="1" applyFont="1" applyFill="1" applyBorder="1" applyAlignment="1" applyProtection="1">
      <alignment vertical="center" wrapText="1"/>
    </xf>
    <xf numFmtId="165" fontId="7" fillId="4" borderId="29" xfId="3" applyNumberFormat="1" applyFont="1" applyFill="1" applyBorder="1" applyAlignment="1" applyProtection="1">
      <alignment horizontal="center" vertical="center" wrapText="1"/>
    </xf>
    <xf numFmtId="165" fontId="7" fillId="4" borderId="5" xfId="3" applyNumberFormat="1" applyFont="1" applyFill="1" applyBorder="1" applyAlignment="1" applyProtection="1">
      <alignment horizontal="center" vertical="center" wrapText="1"/>
    </xf>
    <xf numFmtId="3" fontId="7" fillId="0" borderId="20" xfId="0" applyNumberFormat="1" applyFont="1" applyBorder="1" applyAlignment="1" applyProtection="1">
      <alignment horizontal="center" vertical="center" wrapText="1"/>
      <protection locked="0"/>
    </xf>
    <xf numFmtId="165" fontId="7" fillId="8" borderId="19" xfId="0" applyNumberFormat="1" applyFont="1" applyFill="1" applyBorder="1" applyAlignment="1" applyProtection="1">
      <alignment horizontal="center" vertical="center" wrapText="1"/>
    </xf>
    <xf numFmtId="3" fontId="7" fillId="0" borderId="21" xfId="0" applyNumberFormat="1" applyFont="1" applyBorder="1" applyAlignment="1" applyProtection="1">
      <alignment horizontal="center" vertical="center" wrapText="1"/>
      <protection locked="0"/>
    </xf>
    <xf numFmtId="165" fontId="7" fillId="8" borderId="18" xfId="0" applyNumberFormat="1" applyFont="1" applyFill="1" applyBorder="1" applyAlignment="1" applyProtection="1">
      <alignment horizontal="center" vertical="center" wrapText="1"/>
    </xf>
    <xf numFmtId="3" fontId="7" fillId="0" borderId="18" xfId="0" applyNumberFormat="1" applyFont="1" applyBorder="1" applyAlignment="1" applyProtection="1">
      <alignment horizontal="center" vertical="center" wrapText="1"/>
      <protection locked="0"/>
    </xf>
    <xf numFmtId="3" fontId="7" fillId="7" borderId="13" xfId="0" applyNumberFormat="1" applyFont="1" applyFill="1" applyBorder="1" applyAlignment="1" applyProtection="1">
      <alignment horizontal="center" vertical="center" wrapText="1"/>
      <protection locked="0"/>
    </xf>
    <xf numFmtId="3" fontId="7" fillId="7" borderId="2" xfId="0" applyNumberFormat="1" applyFont="1" applyFill="1" applyBorder="1" applyAlignment="1" applyProtection="1">
      <alignment horizontal="center" vertical="center" wrapText="1"/>
      <protection locked="0"/>
    </xf>
    <xf numFmtId="3" fontId="7" fillId="7" borderId="4" xfId="0" applyNumberFormat="1" applyFont="1" applyFill="1" applyBorder="1" applyAlignment="1" applyProtection="1">
      <alignment horizontal="center" vertical="center" wrapText="1"/>
      <protection locked="0"/>
    </xf>
    <xf numFmtId="165" fontId="7" fillId="4" borderId="14" xfId="3" applyNumberFormat="1" applyFont="1" applyFill="1" applyBorder="1" applyAlignment="1" applyProtection="1">
      <alignment horizontal="center" vertical="center" wrapText="1"/>
    </xf>
    <xf numFmtId="165" fontId="7" fillId="4" borderId="4" xfId="3" applyNumberFormat="1" applyFont="1" applyFill="1" applyBorder="1" applyAlignment="1" applyProtection="1">
      <alignment horizontal="center" vertical="center" wrapText="1"/>
    </xf>
    <xf numFmtId="3" fontId="7" fillId="0" borderId="4" xfId="0" applyNumberFormat="1" applyFont="1" applyBorder="1" applyAlignment="1" applyProtection="1">
      <alignment horizontal="center" vertical="center" wrapText="1"/>
      <protection locked="0"/>
    </xf>
    <xf numFmtId="0" fontId="7" fillId="7" borderId="1" xfId="0" applyFont="1" applyFill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49" fontId="2" fillId="3" borderId="4" xfId="0" applyNumberFormat="1" applyFont="1" applyFill="1" applyBorder="1" applyAlignment="1" applyProtection="1">
      <alignment horizontal="center" vertical="center" wrapText="1"/>
    </xf>
    <xf numFmtId="0" fontId="2" fillId="4" borderId="4" xfId="0" applyFont="1" applyFill="1" applyBorder="1" applyAlignment="1" applyProtection="1">
      <alignment horizontal="right" vertical="center" wrapText="1"/>
    </xf>
    <xf numFmtId="49" fontId="2" fillId="7" borderId="1" xfId="0" applyNumberFormat="1" applyFont="1" applyFill="1" applyBorder="1" applyAlignment="1" applyProtection="1">
      <alignment horizontal="left" vertical="center" wrapText="1"/>
      <protection locked="0"/>
    </xf>
    <xf numFmtId="0" fontId="5" fillId="4" borderId="1" xfId="0" applyFont="1" applyFill="1" applyBorder="1" applyAlignment="1" applyProtection="1">
      <alignment vertical="center"/>
    </xf>
    <xf numFmtId="0" fontId="5" fillId="4" borderId="3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9" xfId="0" applyNumberFormat="1" applyFont="1" applyFill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14" fontId="2" fillId="0" borderId="1" xfId="0" applyNumberFormat="1" applyFont="1" applyBorder="1" applyAlignment="1" applyProtection="1">
      <alignment horizontal="center"/>
      <protection locked="0"/>
    </xf>
    <xf numFmtId="14" fontId="2" fillId="0" borderId="3" xfId="0" applyNumberFormat="1" applyFont="1" applyBorder="1" applyAlignment="1" applyProtection="1">
      <alignment horizontal="center"/>
      <protection locked="0"/>
    </xf>
    <xf numFmtId="14" fontId="2" fillId="0" borderId="2" xfId="0" applyNumberFormat="1" applyFont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center" wrapText="1"/>
    </xf>
    <xf numFmtId="0" fontId="1" fillId="3" borderId="2" xfId="0" applyFont="1" applyFill="1" applyBorder="1" applyAlignment="1" applyProtection="1">
      <alignment horizontal="left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wrapText="1"/>
    </xf>
    <xf numFmtId="0" fontId="2" fillId="0" borderId="10" xfId="0" applyFont="1" applyBorder="1" applyAlignment="1" applyProtection="1">
      <alignment horizontal="center" wrapText="1"/>
    </xf>
    <xf numFmtId="0" fontId="2" fillId="0" borderId="7" xfId="0" applyFont="1" applyBorder="1" applyAlignment="1" applyProtection="1">
      <alignment horizontal="center" wrapText="1"/>
    </xf>
    <xf numFmtId="14" fontId="2" fillId="0" borderId="1" xfId="0" applyNumberFormat="1" applyFont="1" applyBorder="1" applyAlignment="1" applyProtection="1">
      <alignment horizontal="center"/>
    </xf>
    <xf numFmtId="14" fontId="2" fillId="0" borderId="3" xfId="0" applyNumberFormat="1" applyFont="1" applyBorder="1" applyAlignment="1" applyProtection="1">
      <alignment horizontal="center"/>
    </xf>
    <xf numFmtId="14" fontId="2" fillId="0" borderId="2" xfId="0" applyNumberFormat="1" applyFont="1" applyBorder="1" applyAlignment="1" applyProtection="1">
      <alignment horizontal="center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1" fillId="2" borderId="4" xfId="4" applyFont="1" applyFill="1" applyBorder="1" applyAlignment="1" applyProtection="1">
      <alignment horizontal="left"/>
    </xf>
    <xf numFmtId="0" fontId="2" fillId="0" borderId="6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1" fillId="3" borderId="4" xfId="4" applyFont="1" applyFill="1" applyBorder="1" applyAlignment="1" applyProtection="1">
      <alignment horizontal="left"/>
    </xf>
    <xf numFmtId="0" fontId="5" fillId="3" borderId="1" xfId="0" applyFont="1" applyFill="1" applyBorder="1" applyAlignment="1" applyProtection="1">
      <alignment horizontal="left" vertical="center" wrapText="1"/>
    </xf>
    <xf numFmtId="0" fontId="5" fillId="3" borderId="3" xfId="0" applyFont="1" applyFill="1" applyBorder="1" applyAlignment="1" applyProtection="1">
      <alignment horizontal="left" vertical="center" wrapText="1"/>
    </xf>
    <xf numFmtId="0" fontId="5" fillId="3" borderId="2" xfId="0" applyFont="1" applyFill="1" applyBorder="1" applyAlignment="1" applyProtection="1">
      <alignment horizontal="left" vertical="center" wrapText="1"/>
    </xf>
    <xf numFmtId="0" fontId="2" fillId="4" borderId="1" xfId="0" applyFont="1" applyFill="1" applyBorder="1" applyAlignment="1" applyProtection="1">
      <alignment horizontal="left" vertical="center" wrapText="1"/>
    </xf>
    <xf numFmtId="0" fontId="2" fillId="4" borderId="3" xfId="0" applyFont="1" applyFill="1" applyBorder="1" applyAlignment="1" applyProtection="1">
      <alignment horizontal="left" vertical="center" wrapText="1"/>
    </xf>
    <xf numFmtId="0" fontId="2" fillId="4" borderId="2" xfId="0" applyFont="1" applyFill="1" applyBorder="1" applyAlignment="1" applyProtection="1">
      <alignment horizontal="left" vertical="center" wrapText="1"/>
    </xf>
    <xf numFmtId="0" fontId="5" fillId="4" borderId="1" xfId="0" applyFont="1" applyFill="1" applyBorder="1" applyAlignment="1" applyProtection="1">
      <alignment horizontal="left" vertical="center" wrapText="1"/>
    </xf>
    <xf numFmtId="0" fontId="5" fillId="4" borderId="3" xfId="0" applyFont="1" applyFill="1" applyBorder="1" applyAlignment="1" applyProtection="1">
      <alignment horizontal="left" vertical="center" wrapText="1"/>
    </xf>
    <xf numFmtId="0" fontId="5" fillId="4" borderId="2" xfId="0" applyFont="1" applyFill="1" applyBorder="1" applyAlignment="1" applyProtection="1">
      <alignment horizontal="left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49" fontId="2" fillId="7" borderId="1" xfId="0" applyNumberFormat="1" applyFont="1" applyFill="1" applyBorder="1" applyAlignment="1" applyProtection="1">
      <alignment horizontal="left" vertical="center" wrapText="1"/>
      <protection locked="0"/>
    </xf>
    <xf numFmtId="49" fontId="2" fillId="7" borderId="3" xfId="0" applyNumberFormat="1" applyFont="1" applyFill="1" applyBorder="1" applyAlignment="1" applyProtection="1">
      <alignment horizontal="left" vertical="center" wrapText="1"/>
      <protection locked="0"/>
    </xf>
    <xf numFmtId="49" fontId="2" fillId="7" borderId="2" xfId="0" applyNumberFormat="1" applyFont="1" applyFill="1" applyBorder="1" applyAlignment="1" applyProtection="1">
      <alignment horizontal="left" vertical="center" wrapText="1"/>
      <protection locked="0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3" fontId="2" fillId="0" borderId="2" xfId="0" applyNumberFormat="1" applyFont="1" applyBorder="1" applyAlignment="1" applyProtection="1">
      <alignment horizontal="center" vertical="center" wrapText="1"/>
      <protection locked="0"/>
    </xf>
    <xf numFmtId="3" fontId="2" fillId="0" borderId="4" xfId="0" applyNumberFormat="1" applyFont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 applyProtection="1">
      <alignment horizontal="left" vertical="center" wrapText="1"/>
    </xf>
    <xf numFmtId="0" fontId="4" fillId="4" borderId="1" xfId="0" applyFont="1" applyFill="1" applyBorder="1" applyAlignment="1" applyProtection="1">
      <alignment horizontal="left" vertical="center" wrapText="1"/>
    </xf>
    <xf numFmtId="0" fontId="7" fillId="0" borderId="3" xfId="0" applyFont="1" applyBorder="1" applyAlignment="1" applyProtection="1">
      <alignment horizontal="left" vertical="center" wrapText="1"/>
    </xf>
    <xf numFmtId="0" fontId="7" fillId="0" borderId="12" xfId="0" applyFont="1" applyBorder="1" applyAlignment="1" applyProtection="1">
      <alignment horizontal="left" vertical="center" wrapText="1"/>
    </xf>
    <xf numFmtId="0" fontId="7" fillId="7" borderId="3" xfId="0" applyFont="1" applyFill="1" applyBorder="1" applyAlignment="1" applyProtection="1">
      <alignment horizontal="left" vertical="center" wrapText="1"/>
    </xf>
    <xf numFmtId="0" fontId="7" fillId="7" borderId="1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0" fontId="4" fillId="4" borderId="18" xfId="0" applyFont="1" applyFill="1" applyBorder="1" applyAlignment="1" applyProtection="1">
      <alignment horizontal="left" vertical="center" wrapText="1"/>
    </xf>
    <xf numFmtId="0" fontId="4" fillId="4" borderId="22" xfId="0" applyFont="1" applyFill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left" vertical="center" wrapText="1"/>
    </xf>
    <xf numFmtId="0" fontId="4" fillId="4" borderId="3" xfId="0" applyFont="1" applyFill="1" applyBorder="1" applyAlignment="1" applyProtection="1">
      <alignment horizontal="left" vertical="center" wrapText="1"/>
    </xf>
    <xf numFmtId="0" fontId="7" fillId="7" borderId="1" xfId="0" applyFont="1" applyFill="1" applyBorder="1" applyAlignment="1" applyProtection="1">
      <alignment horizontal="left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 wrapText="1"/>
    </xf>
    <xf numFmtId="10" fontId="11" fillId="6" borderId="8" xfId="0" applyNumberFormat="1" applyFont="1" applyFill="1" applyBorder="1" applyAlignment="1" applyProtection="1">
      <alignment horizontal="center" vertical="center" textRotation="90"/>
    </xf>
    <xf numFmtId="10" fontId="11" fillId="6" borderId="17" xfId="0" applyNumberFormat="1" applyFont="1" applyFill="1" applyBorder="1" applyAlignment="1" applyProtection="1">
      <alignment horizontal="center" vertical="center" textRotation="90"/>
    </xf>
    <xf numFmtId="10" fontId="11" fillId="6" borderId="9" xfId="0" applyNumberFormat="1" applyFont="1" applyFill="1" applyBorder="1" applyAlignment="1" applyProtection="1">
      <alignment horizontal="center" vertical="center" textRotation="90"/>
    </xf>
    <xf numFmtId="0" fontId="5" fillId="2" borderId="26" xfId="0" applyFont="1" applyFill="1" applyBorder="1" applyAlignment="1" applyProtection="1">
      <alignment horizontal="center" vertical="center" wrapText="1"/>
    </xf>
    <xf numFmtId="0" fontId="5" fillId="7" borderId="3" xfId="0" applyFont="1" applyFill="1" applyBorder="1" applyAlignment="1" applyProtection="1">
      <alignment horizontal="center" vertical="center" wrapText="1"/>
      <protection locked="0"/>
    </xf>
    <xf numFmtId="0" fontId="5" fillId="7" borderId="12" xfId="0" applyFont="1" applyFill="1" applyBorder="1" applyAlignment="1" applyProtection="1">
      <alignment horizontal="center" vertical="center" wrapText="1"/>
      <protection locked="0"/>
    </xf>
    <xf numFmtId="0" fontId="13" fillId="7" borderId="3" xfId="0" applyFont="1" applyFill="1" applyBorder="1" applyAlignment="1" applyProtection="1">
      <alignment horizontal="center" vertical="center" wrapText="1"/>
      <protection locked="0"/>
    </xf>
    <xf numFmtId="0" fontId="13" fillId="7" borderId="12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left" vertical="center" wrapText="1"/>
    </xf>
    <xf numFmtId="0" fontId="6" fillId="4" borderId="2" xfId="0" applyFont="1" applyFill="1" applyBorder="1" applyAlignment="1" applyProtection="1">
      <alignment horizontal="left" vertical="center" wrapText="1"/>
    </xf>
    <xf numFmtId="0" fontId="28" fillId="0" borderId="1" xfId="0" applyFont="1" applyBorder="1" applyAlignment="1" applyProtection="1">
      <alignment horizontal="left" vertical="center" wrapText="1"/>
    </xf>
    <xf numFmtId="0" fontId="28" fillId="0" borderId="2" xfId="0" applyFont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 vertical="center" wrapText="1"/>
    </xf>
    <xf numFmtId="0" fontId="6" fillId="0" borderId="2" xfId="0" applyFont="1" applyBorder="1" applyAlignment="1" applyProtection="1">
      <alignment horizontal="left" vertical="center" wrapText="1"/>
    </xf>
    <xf numFmtId="0" fontId="26" fillId="3" borderId="1" xfId="0" applyFont="1" applyFill="1" applyBorder="1" applyAlignment="1" applyProtection="1">
      <alignment horizontal="left" vertical="top"/>
    </xf>
    <xf numFmtId="0" fontId="26" fillId="3" borderId="2" xfId="0" applyFont="1" applyFill="1" applyBorder="1" applyAlignment="1" applyProtection="1">
      <alignment horizontal="left" vertical="top"/>
    </xf>
    <xf numFmtId="0" fontId="28" fillId="0" borderId="1" xfId="0" applyFont="1" applyFill="1" applyBorder="1" applyAlignment="1" applyProtection="1">
      <alignment horizontal="left" vertical="center" wrapText="1"/>
    </xf>
    <xf numFmtId="0" fontId="28" fillId="0" borderId="2" xfId="0" applyFont="1" applyFill="1" applyBorder="1" applyAlignment="1" applyProtection="1">
      <alignment horizontal="left" vertical="center" wrapText="1"/>
    </xf>
    <xf numFmtId="0" fontId="24" fillId="0" borderId="1" xfId="0" quotePrefix="1" applyFont="1" applyFill="1" applyBorder="1" applyAlignment="1" applyProtection="1">
      <alignment horizontal="left" vertical="center" wrapText="1"/>
    </xf>
    <xf numFmtId="0" fontId="24" fillId="0" borderId="2" xfId="0" quotePrefix="1" applyFont="1" applyFill="1" applyBorder="1" applyAlignment="1" applyProtection="1">
      <alignment horizontal="left" vertical="center" wrapText="1"/>
    </xf>
    <xf numFmtId="0" fontId="24" fillId="4" borderId="1" xfId="0" quotePrefix="1" applyFont="1" applyFill="1" applyBorder="1" applyAlignment="1" applyProtection="1">
      <alignment horizontal="left" vertical="center" wrapText="1"/>
    </xf>
    <xf numFmtId="0" fontId="24" fillId="4" borderId="2" xfId="0" quotePrefix="1" applyFont="1" applyFill="1" applyBorder="1" applyAlignment="1" applyProtection="1">
      <alignment horizontal="left" vertical="center" wrapText="1"/>
    </xf>
    <xf numFmtId="0" fontId="24" fillId="0" borderId="1" xfId="0" applyFont="1" applyFill="1" applyBorder="1" applyAlignment="1" applyProtection="1">
      <alignment horizontal="left" vertical="center" wrapText="1"/>
    </xf>
    <xf numFmtId="0" fontId="24" fillId="0" borderId="2" xfId="0" applyFont="1" applyFill="1" applyBorder="1" applyAlignment="1" applyProtection="1">
      <alignment horizontal="left" vertical="center" wrapText="1"/>
    </xf>
    <xf numFmtId="49" fontId="25" fillId="3" borderId="1" xfId="0" applyNumberFormat="1" applyFont="1" applyFill="1" applyBorder="1" applyAlignment="1" applyProtection="1">
      <alignment horizontal="center" vertical="center" wrapText="1"/>
    </xf>
    <xf numFmtId="49" fontId="25" fillId="3" borderId="2" xfId="0" applyNumberFormat="1" applyFont="1" applyFill="1" applyBorder="1" applyAlignment="1" applyProtection="1">
      <alignment horizontal="center" vertical="center" wrapText="1"/>
    </xf>
    <xf numFmtId="49" fontId="25" fillId="3" borderId="1" xfId="0" applyNumberFormat="1" applyFont="1" applyFill="1" applyBorder="1" applyAlignment="1" applyProtection="1">
      <alignment horizontal="center" vertical="center"/>
    </xf>
    <xf numFmtId="49" fontId="25" fillId="3" borderId="2" xfId="0" applyNumberFormat="1" applyFont="1" applyFill="1" applyBorder="1" applyAlignment="1" applyProtection="1">
      <alignment horizontal="center" vertical="center"/>
    </xf>
    <xf numFmtId="0" fontId="0" fillId="4" borderId="1" xfId="0" applyFont="1" applyFill="1" applyBorder="1" applyAlignment="1" applyProtection="1">
      <alignment horizontal="left" vertical="center" wrapText="1"/>
    </xf>
    <xf numFmtId="0" fontId="0" fillId="4" borderId="2" xfId="0" applyFont="1" applyFill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2" xfId="0" applyFont="1" applyBorder="1" applyAlignment="1" applyProtection="1">
      <alignment horizontal="left" vertical="center" wrapText="1"/>
    </xf>
    <xf numFmtId="0" fontId="0" fillId="0" borderId="1" xfId="0" applyFont="1" applyFill="1" applyBorder="1" applyAlignment="1" applyProtection="1">
      <alignment horizontal="left" vertical="center" wrapText="1"/>
    </xf>
    <xf numFmtId="0" fontId="0" fillId="0" borderId="2" xfId="0" applyFont="1" applyFill="1" applyBorder="1" applyAlignment="1" applyProtection="1">
      <alignment horizontal="left" vertical="center" wrapText="1"/>
    </xf>
    <xf numFmtId="0" fontId="2" fillId="4" borderId="27" xfId="0" applyFont="1" applyFill="1" applyBorder="1" applyAlignment="1" applyProtection="1">
      <alignment horizontal="left" vertical="top" wrapText="1"/>
    </xf>
    <xf numFmtId="0" fontId="2" fillId="4" borderId="5" xfId="0" applyFont="1" applyFill="1" applyBorder="1" applyAlignment="1" applyProtection="1">
      <alignment horizontal="left" vertical="top" wrapText="1"/>
    </xf>
    <xf numFmtId="0" fontId="2" fillId="4" borderId="15" xfId="0" applyFont="1" applyFill="1" applyBorder="1" applyAlignment="1" applyProtection="1">
      <alignment horizontal="left" vertical="top" wrapText="1"/>
    </xf>
    <xf numFmtId="0" fontId="2" fillId="4" borderId="28" xfId="0" applyFont="1" applyFill="1" applyBorder="1" applyAlignment="1" applyProtection="1">
      <alignment horizontal="left" vertical="top" wrapText="1"/>
    </xf>
    <xf numFmtId="0" fontId="2" fillId="4" borderId="6" xfId="0" applyFont="1" applyFill="1" applyBorder="1" applyAlignment="1" applyProtection="1">
      <alignment horizontal="left" vertical="top" wrapText="1"/>
    </xf>
    <xf numFmtId="0" fontId="2" fillId="4" borderId="7" xfId="0" applyFont="1" applyFill="1" applyBorder="1" applyAlignment="1" applyProtection="1">
      <alignment horizontal="left" vertical="top" wrapText="1"/>
    </xf>
    <xf numFmtId="0" fontId="2" fillId="0" borderId="4" xfId="0" applyFont="1" applyBorder="1" applyAlignment="1" applyProtection="1">
      <alignment horizontal="left" vertical="top" wrapText="1"/>
      <protection locked="0"/>
    </xf>
  </cellXfs>
  <cellStyles count="73">
    <cellStyle name="=C:\WINNT\SYSTEM32\COMMAND.COM" xfId="13"/>
    <cellStyle name="Comma" xfId="2" builtinId="3"/>
    <cellStyle name="Comma 2" xfId="9"/>
    <cellStyle name="Comma 2 2" xfId="11"/>
    <cellStyle name="Comma 3" xfId="14"/>
    <cellStyle name="Comma 3 2" xfId="15"/>
    <cellStyle name="Comma 3 2 2" xfId="16"/>
    <cellStyle name="Comma 3 3" xfId="17"/>
    <cellStyle name="Comma 3 3 2" xfId="18"/>
    <cellStyle name="Comma 3 3 2 2" xfId="19"/>
    <cellStyle name="Comma 3 3 3" xfId="20"/>
    <cellStyle name="Comma 3 4" xfId="21"/>
    <cellStyle name="Comma 3 4 2" xfId="22"/>
    <cellStyle name="Comma 3 5" xfId="23"/>
    <cellStyle name="Comma 3 5 2" xfId="24"/>
    <cellStyle name="Comma 3 6" xfId="25"/>
    <cellStyle name="Comma 4" xfId="26"/>
    <cellStyle name="Comma 4 2" xfId="27"/>
    <cellStyle name="Comma 4 2 2" xfId="28"/>
    <cellStyle name="Comma 4 3" xfId="29"/>
    <cellStyle name="Comma 5" xfId="30"/>
    <cellStyle name="Comma 5 2" xfId="31"/>
    <cellStyle name="Comma 6" xfId="32"/>
    <cellStyle name="Currency 2" xfId="33"/>
    <cellStyle name="Currency 2 2" xfId="34"/>
    <cellStyle name="Currency 3" xfId="35"/>
    <cellStyle name="Normal" xfId="0" builtinId="0"/>
    <cellStyle name="Normal 2" xfId="4"/>
    <cellStyle name="Normal 2 2" xfId="5"/>
    <cellStyle name="Normal 2 5" xfId="36"/>
    <cellStyle name="Normal 3" xfId="6"/>
    <cellStyle name="Normal 3 2" xfId="37"/>
    <cellStyle name="Normal 3 3" xfId="38"/>
    <cellStyle name="Normal 4" xfId="8"/>
    <cellStyle name="Normal 4 2" xfId="39"/>
    <cellStyle name="Normal 4 2 2" xfId="40"/>
    <cellStyle name="Normal 4 2 3" xfId="41"/>
    <cellStyle name="Normal 4 3" xfId="42"/>
    <cellStyle name="Normal 4 3 2" xfId="43"/>
    <cellStyle name="Normal 4 4" xfId="44"/>
    <cellStyle name="Normal 4 4 2" xfId="45"/>
    <cellStyle name="Normal 4 5" xfId="46"/>
    <cellStyle name="Normal 4 6" xfId="47"/>
    <cellStyle name="Normal 4_Access to Care Stats" xfId="48"/>
    <cellStyle name="Normal 5" xfId="49"/>
    <cellStyle name="Normal 5 2" xfId="50"/>
    <cellStyle name="Normal 5 2 2" xfId="51"/>
    <cellStyle name="Normal 5 2 3" xfId="52"/>
    <cellStyle name="Normal 5 3" xfId="53"/>
    <cellStyle name="Normal 5 4" xfId="54"/>
    <cellStyle name="Normal 6" xfId="12"/>
    <cellStyle name="Note 2" xfId="55"/>
    <cellStyle name="Note 2 2" xfId="56"/>
    <cellStyle name="Percent" xfId="3" builtinId="5"/>
    <cellStyle name="Percent 2" xfId="1"/>
    <cellStyle name="Percent 2 2" xfId="10"/>
    <cellStyle name="Percent 3" xfId="7"/>
    <cellStyle name="Percent 3 2" xfId="57"/>
    <cellStyle name="Percent 3 2 2" xfId="58"/>
    <cellStyle name="Percent 3 3" xfId="59"/>
    <cellStyle name="Percent 3 3 2" xfId="60"/>
    <cellStyle name="Percent 3 3 2 2" xfId="61"/>
    <cellStyle name="Percent 3 3 3" xfId="62"/>
    <cellStyle name="Percent 3 4" xfId="63"/>
    <cellStyle name="Percent 3 4 2" xfId="64"/>
    <cellStyle name="Percent 3 5" xfId="65"/>
    <cellStyle name="Percent 4" xfId="66"/>
    <cellStyle name="Percent 4 2" xfId="67"/>
    <cellStyle name="Percent 5" xfId="68"/>
    <cellStyle name="Percent 5 2" xfId="69"/>
    <cellStyle name="Percent 5 2 2" xfId="70"/>
    <cellStyle name="Percent 5 3" xfId="71"/>
    <cellStyle name="Percent 6" xfId="72"/>
  </cellStyles>
  <dxfs count="0"/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8"/>
  <sheetViews>
    <sheetView zoomScale="85" zoomScaleNormal="85" workbookViewId="0"/>
  </sheetViews>
  <sheetFormatPr defaultRowHeight="14.5"/>
  <cols>
    <col min="1" max="1" width="40.54296875" bestFit="1" customWidth="1"/>
    <col min="2" max="2" width="24.26953125" bestFit="1" customWidth="1"/>
    <col min="7" max="7" width="40.54296875" bestFit="1" customWidth="1"/>
  </cols>
  <sheetData>
    <row r="1" spans="1:7">
      <c r="A1" t="s">
        <v>18</v>
      </c>
      <c r="B1" t="s">
        <v>56</v>
      </c>
      <c r="G1" t="s">
        <v>58</v>
      </c>
    </row>
    <row r="2" spans="1:7">
      <c r="A2" t="s">
        <v>13</v>
      </c>
      <c r="B2" t="s">
        <v>56</v>
      </c>
      <c r="G2" t="s">
        <v>53</v>
      </c>
    </row>
    <row r="3" spans="1:7">
      <c r="A3" t="s">
        <v>17</v>
      </c>
      <c r="B3" t="s">
        <v>56</v>
      </c>
      <c r="G3" t="s">
        <v>54</v>
      </c>
    </row>
    <row r="4" spans="1:7">
      <c r="A4" t="s">
        <v>19</v>
      </c>
      <c r="B4" t="s">
        <v>56</v>
      </c>
      <c r="G4" t="s">
        <v>52</v>
      </c>
    </row>
    <row r="5" spans="1:7">
      <c r="A5" t="s">
        <v>21</v>
      </c>
      <c r="B5" t="s">
        <v>56</v>
      </c>
      <c r="G5" t="s">
        <v>31</v>
      </c>
    </row>
    <row r="6" spans="1:7">
      <c r="A6" t="s">
        <v>38</v>
      </c>
      <c r="B6" t="s">
        <v>56</v>
      </c>
      <c r="G6" t="s">
        <v>63</v>
      </c>
    </row>
    <row r="7" spans="1:7">
      <c r="A7" t="s">
        <v>35</v>
      </c>
      <c r="B7" t="s">
        <v>56</v>
      </c>
      <c r="G7" t="s">
        <v>39</v>
      </c>
    </row>
    <row r="8" spans="1:7">
      <c r="A8" t="s">
        <v>37</v>
      </c>
      <c r="B8" t="s">
        <v>56</v>
      </c>
      <c r="G8" t="s">
        <v>19</v>
      </c>
    </row>
    <row r="9" spans="1:7">
      <c r="A9" t="s">
        <v>36</v>
      </c>
      <c r="B9" t="s">
        <v>56</v>
      </c>
      <c r="G9" t="s">
        <v>21</v>
      </c>
    </row>
    <row r="10" spans="1:7">
      <c r="A10" t="s">
        <v>14</v>
      </c>
      <c r="B10" t="s">
        <v>56</v>
      </c>
      <c r="G10" t="s">
        <v>38</v>
      </c>
    </row>
    <row r="11" spans="1:7">
      <c r="A11" t="s">
        <v>23</v>
      </c>
      <c r="B11" t="s">
        <v>56</v>
      </c>
      <c r="G11" t="s">
        <v>35</v>
      </c>
    </row>
    <row r="12" spans="1:7">
      <c r="A12" t="s">
        <v>12</v>
      </c>
      <c r="B12" t="s">
        <v>56</v>
      </c>
      <c r="G12" t="s">
        <v>37</v>
      </c>
    </row>
    <row r="13" spans="1:7">
      <c r="A13" t="s">
        <v>25</v>
      </c>
      <c r="B13" t="s">
        <v>56</v>
      </c>
      <c r="G13" t="s">
        <v>36</v>
      </c>
    </row>
    <row r="14" spans="1:7">
      <c r="A14" t="s">
        <v>22</v>
      </c>
      <c r="B14" t="s">
        <v>56</v>
      </c>
      <c r="G14" t="s">
        <v>57</v>
      </c>
    </row>
    <row r="15" spans="1:7">
      <c r="A15" t="s">
        <v>20</v>
      </c>
      <c r="B15" t="s">
        <v>56</v>
      </c>
      <c r="G15" t="s">
        <v>64</v>
      </c>
    </row>
    <row r="16" spans="1:7">
      <c r="A16" t="s">
        <v>33</v>
      </c>
      <c r="B16" t="s">
        <v>56</v>
      </c>
      <c r="G16" t="s">
        <v>51</v>
      </c>
    </row>
    <row r="17" spans="1:7">
      <c r="A17" t="s">
        <v>34</v>
      </c>
      <c r="B17" t="s">
        <v>56</v>
      </c>
      <c r="G17" t="s">
        <v>59</v>
      </c>
    </row>
    <row r="18" spans="1:7">
      <c r="A18" t="s">
        <v>16</v>
      </c>
      <c r="B18" t="s">
        <v>56</v>
      </c>
      <c r="G18" t="s">
        <v>50</v>
      </c>
    </row>
    <row r="19" spans="1:7">
      <c r="A19" t="s">
        <v>24</v>
      </c>
      <c r="B19" t="s">
        <v>56</v>
      </c>
      <c r="G19" t="s">
        <v>23</v>
      </c>
    </row>
    <row r="20" spans="1:7">
      <c r="A20" t="s">
        <v>15</v>
      </c>
      <c r="B20" t="s">
        <v>56</v>
      </c>
      <c r="G20" t="s">
        <v>61</v>
      </c>
    </row>
    <row r="21" spans="1:7">
      <c r="A21" t="s">
        <v>18</v>
      </c>
      <c r="B21" t="s">
        <v>55</v>
      </c>
      <c r="G21" t="s">
        <v>60</v>
      </c>
    </row>
    <row r="22" spans="1:7">
      <c r="A22" t="s">
        <v>53</v>
      </c>
      <c r="B22" t="s">
        <v>55</v>
      </c>
      <c r="G22" t="s">
        <v>12</v>
      </c>
    </row>
    <row r="23" spans="1:7">
      <c r="A23" t="s">
        <v>54</v>
      </c>
      <c r="B23" t="s">
        <v>55</v>
      </c>
      <c r="G23" t="s">
        <v>25</v>
      </c>
    </row>
    <row r="24" spans="1:7">
      <c r="A24" t="s">
        <v>52</v>
      </c>
      <c r="B24" t="s">
        <v>55</v>
      </c>
      <c r="G24" t="s">
        <v>49</v>
      </c>
    </row>
    <row r="25" spans="1:7">
      <c r="A25" t="s">
        <v>31</v>
      </c>
      <c r="B25" t="s">
        <v>55</v>
      </c>
      <c r="G25" t="s">
        <v>22</v>
      </c>
    </row>
    <row r="26" spans="1:7">
      <c r="A26" t="s">
        <v>14</v>
      </c>
      <c r="B26" t="s">
        <v>55</v>
      </c>
      <c r="G26" t="s">
        <v>32</v>
      </c>
    </row>
    <row r="27" spans="1:7">
      <c r="A27" t="s">
        <v>51</v>
      </c>
      <c r="B27" t="s">
        <v>55</v>
      </c>
      <c r="G27" t="s">
        <v>48</v>
      </c>
    </row>
    <row r="28" spans="1:7">
      <c r="A28" t="s">
        <v>50</v>
      </c>
      <c r="B28" t="s">
        <v>55</v>
      </c>
      <c r="G28" t="s">
        <v>33</v>
      </c>
    </row>
    <row r="29" spans="1:7">
      <c r="A29" t="s">
        <v>12</v>
      </c>
      <c r="B29" t="s">
        <v>55</v>
      </c>
      <c r="G29" t="s">
        <v>34</v>
      </c>
    </row>
    <row r="30" spans="1:7">
      <c r="A30" t="s">
        <v>49</v>
      </c>
      <c r="B30" t="s">
        <v>55</v>
      </c>
      <c r="G30" t="s">
        <v>16</v>
      </c>
    </row>
    <row r="31" spans="1:7">
      <c r="A31" t="s">
        <v>32</v>
      </c>
      <c r="B31" t="s">
        <v>55</v>
      </c>
      <c r="G31" t="s">
        <v>24</v>
      </c>
    </row>
    <row r="32" spans="1:7">
      <c r="A32" t="s">
        <v>48</v>
      </c>
      <c r="B32" t="s">
        <v>55</v>
      </c>
      <c r="G32" t="s">
        <v>47</v>
      </c>
    </row>
    <row r="33" spans="1:7">
      <c r="A33" t="s">
        <v>16</v>
      </c>
      <c r="B33" t="s">
        <v>55</v>
      </c>
      <c r="G33" t="s">
        <v>65</v>
      </c>
    </row>
    <row r="34" spans="1:7">
      <c r="A34" t="s">
        <v>47</v>
      </c>
      <c r="B34" t="s">
        <v>55</v>
      </c>
    </row>
    <row r="35" spans="1:7">
      <c r="A35" t="s">
        <v>15</v>
      </c>
      <c r="B35" t="s">
        <v>55</v>
      </c>
    </row>
    <row r="36" spans="1:7">
      <c r="A36" t="s">
        <v>57</v>
      </c>
      <c r="B36" t="s">
        <v>62</v>
      </c>
    </row>
    <row r="37" spans="1:7">
      <c r="A37" t="s">
        <v>58</v>
      </c>
      <c r="B37" t="s">
        <v>62</v>
      </c>
    </row>
    <row r="38" spans="1:7">
      <c r="A38" t="s">
        <v>59</v>
      </c>
      <c r="B38" t="s">
        <v>62</v>
      </c>
    </row>
    <row r="39" spans="1:7">
      <c r="A39" t="s">
        <v>39</v>
      </c>
      <c r="B39" t="s">
        <v>62</v>
      </c>
    </row>
    <row r="40" spans="1:7">
      <c r="A40" t="s">
        <v>48</v>
      </c>
      <c r="B40" t="s">
        <v>62</v>
      </c>
    </row>
    <row r="41" spans="1:7">
      <c r="A41" t="s">
        <v>60</v>
      </c>
      <c r="B41" t="s">
        <v>62</v>
      </c>
    </row>
    <row r="42" spans="1:7">
      <c r="A42" t="s">
        <v>61</v>
      </c>
      <c r="B42" t="s">
        <v>62</v>
      </c>
    </row>
    <row r="43" spans="1:7">
      <c r="A43" t="s">
        <v>33</v>
      </c>
      <c r="B43" t="s">
        <v>62</v>
      </c>
    </row>
    <row r="44" spans="1:7">
      <c r="A44" t="s">
        <v>34</v>
      </c>
      <c r="B44" t="s">
        <v>62</v>
      </c>
    </row>
    <row r="45" spans="1:7">
      <c r="A45" t="s">
        <v>35</v>
      </c>
      <c r="B45" t="s">
        <v>62</v>
      </c>
    </row>
    <row r="46" spans="1:7">
      <c r="A46" t="s">
        <v>36</v>
      </c>
      <c r="B46" t="s">
        <v>62</v>
      </c>
    </row>
    <row r="47" spans="1:7">
      <c r="A47" t="s">
        <v>37</v>
      </c>
      <c r="B47" t="s">
        <v>62</v>
      </c>
    </row>
    <row r="48" spans="1:7">
      <c r="A48" t="s">
        <v>38</v>
      </c>
      <c r="B48" t="s">
        <v>62</v>
      </c>
    </row>
  </sheetData>
  <sortState ref="G1:G48">
    <sortCondition ref="G13"/>
  </sortState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showGridLines="0" zoomScale="75" zoomScaleNormal="75" zoomScalePageLayoutView="80" workbookViewId="0"/>
  </sheetViews>
  <sheetFormatPr defaultColWidth="9.1796875" defaultRowHeight="14"/>
  <cols>
    <col min="1" max="1" width="8.7265625" style="47" customWidth="1"/>
    <col min="2" max="2" width="40.08984375" style="47" customWidth="1"/>
    <col min="3" max="19" width="12.26953125" style="47" customWidth="1"/>
    <col min="20" max="16384" width="9.1796875" style="47"/>
  </cols>
  <sheetData>
    <row r="1" spans="1:19" s="44" customFormat="1" ht="18" customHeight="1">
      <c r="A1" s="109" t="s">
        <v>0</v>
      </c>
      <c r="B1" s="129"/>
      <c r="C1" s="130" t="str">
        <f>IF('Care Outside of ITU'!B1="","",'Care Outside of ITU'!B1)</f>
        <v/>
      </c>
      <c r="D1" s="103" t="s">
        <v>3</v>
      </c>
      <c r="E1" s="131" t="str">
        <f>IF('Care Outside of ITU'!D1="","",'Care Outside of ITU'!D1)</f>
        <v/>
      </c>
      <c r="F1" s="105"/>
    </row>
    <row r="2" spans="1:19" s="44" customFormat="1" ht="18" customHeight="1">
      <c r="A2" s="109" t="s">
        <v>1</v>
      </c>
      <c r="B2" s="129"/>
      <c r="C2" s="240" t="str">
        <f>IF('Care Outside of ITU'!B2="","",'Care Outside of ITU'!B2)</f>
        <v/>
      </c>
      <c r="D2" s="241"/>
      <c r="E2" s="242"/>
      <c r="F2" s="87"/>
    </row>
    <row r="3" spans="1:19" s="2" customFormat="1" ht="18" customHeight="1">
      <c r="A3" s="109" t="s">
        <v>2</v>
      </c>
      <c r="B3" s="129"/>
      <c r="C3" s="228" t="str">
        <f>IF('Care Outside of ITU'!B3="","",'Care Outside of ITU'!B3)</f>
        <v/>
      </c>
      <c r="D3" s="229"/>
      <c r="E3" s="230"/>
      <c r="F3" s="43"/>
    </row>
    <row r="4" spans="1:19" ht="19.5" customHeight="1">
      <c r="A4" s="94"/>
      <c r="B4" s="94"/>
    </row>
    <row r="5" spans="1:19" ht="15.5" hidden="1">
      <c r="A5" s="138"/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</row>
    <row r="6" spans="1:19" s="2" customFormat="1" ht="8" hidden="1" customHeight="1">
      <c r="A6" s="138"/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</row>
    <row r="7" spans="1:19" s="2" customFormat="1" ht="15.5" hidden="1">
      <c r="A7" s="111"/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</row>
    <row r="8" spans="1:19" s="2" customFormat="1" ht="14.5">
      <c r="A8" s="307" t="s">
        <v>192</v>
      </c>
      <c r="B8" s="308"/>
      <c r="C8" s="132" t="s">
        <v>193</v>
      </c>
      <c r="D8" s="132" t="s">
        <v>194</v>
      </c>
      <c r="E8" s="133" t="s">
        <v>195</v>
      </c>
      <c r="F8" s="133" t="s">
        <v>166</v>
      </c>
      <c r="G8" s="133" t="s">
        <v>196</v>
      </c>
      <c r="H8" s="133" t="s">
        <v>197</v>
      </c>
      <c r="I8" s="133" t="s">
        <v>198</v>
      </c>
      <c r="J8" s="133" t="s">
        <v>170</v>
      </c>
      <c r="K8" s="133" t="s">
        <v>199</v>
      </c>
      <c r="L8" s="133" t="s">
        <v>172</v>
      </c>
      <c r="M8" s="133" t="s">
        <v>173</v>
      </c>
      <c r="N8" s="133" t="s">
        <v>174</v>
      </c>
      <c r="O8" s="133" t="s">
        <v>175</v>
      </c>
      <c r="P8" s="133" t="s">
        <v>176</v>
      </c>
      <c r="Q8" s="133" t="s">
        <v>177</v>
      </c>
      <c r="R8" s="133" t="s">
        <v>178</v>
      </c>
      <c r="S8" s="133" t="s">
        <v>8</v>
      </c>
    </row>
    <row r="9" spans="1:19" ht="14.5">
      <c r="A9" s="135" t="s">
        <v>200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7"/>
    </row>
    <row r="10" spans="1:19" ht="29" customHeight="1">
      <c r="A10" s="305" t="s">
        <v>201</v>
      </c>
      <c r="B10" s="306"/>
      <c r="C10" s="112"/>
      <c r="D10" s="112"/>
      <c r="E10" s="112"/>
      <c r="F10" s="113">
        <f>SUM(C10:E10)</f>
        <v>0</v>
      </c>
      <c r="G10" s="112"/>
      <c r="H10" s="112"/>
      <c r="I10" s="112"/>
      <c r="J10" s="113">
        <f t="shared" ref="J10:J11" si="0">SUM(G10:I10)</f>
        <v>0</v>
      </c>
      <c r="K10" s="112"/>
      <c r="L10" s="112"/>
      <c r="M10" s="112"/>
      <c r="N10" s="113">
        <f t="shared" ref="N10:N11" si="1">SUM(K10:M10)</f>
        <v>0</v>
      </c>
      <c r="O10" s="112"/>
      <c r="P10" s="112"/>
      <c r="Q10" s="114"/>
      <c r="R10" s="113">
        <f t="shared" ref="R10:R11" si="2">SUM(O10:Q10)</f>
        <v>0</v>
      </c>
      <c r="S10" s="113">
        <f>SUM(F10+J10+N10+R10)</f>
        <v>0</v>
      </c>
    </row>
    <row r="11" spans="1:19" ht="29" customHeight="1">
      <c r="A11" s="305" t="s">
        <v>202</v>
      </c>
      <c r="B11" s="306"/>
      <c r="C11" s="112"/>
      <c r="D11" s="112"/>
      <c r="E11" s="112"/>
      <c r="F11" s="113">
        <f>SUM(C11:E11)</f>
        <v>0</v>
      </c>
      <c r="G11" s="112"/>
      <c r="H11" s="112"/>
      <c r="I11" s="112"/>
      <c r="J11" s="113">
        <f t="shared" si="0"/>
        <v>0</v>
      </c>
      <c r="K11" s="112"/>
      <c r="L11" s="112"/>
      <c r="M11" s="112"/>
      <c r="N11" s="113">
        <f t="shared" si="1"/>
        <v>0</v>
      </c>
      <c r="O11" s="112"/>
      <c r="P11" s="112"/>
      <c r="Q11" s="114"/>
      <c r="R11" s="113">
        <f t="shared" si="2"/>
        <v>0</v>
      </c>
      <c r="S11" s="113">
        <f>SUM(F11+J11+N11+R11)</f>
        <v>0</v>
      </c>
    </row>
    <row r="12" spans="1:19" ht="29" customHeight="1">
      <c r="A12" s="303" t="s">
        <v>203</v>
      </c>
      <c r="B12" s="304"/>
      <c r="C12" s="115" t="e">
        <f>C11/C10</f>
        <v>#DIV/0!</v>
      </c>
      <c r="D12" s="115" t="e">
        <f t="shared" ref="D12:S12" si="3">D11/D10</f>
        <v>#DIV/0!</v>
      </c>
      <c r="E12" s="115" t="e">
        <f t="shared" si="3"/>
        <v>#DIV/0!</v>
      </c>
      <c r="F12" s="115" t="e">
        <f t="shared" si="3"/>
        <v>#DIV/0!</v>
      </c>
      <c r="G12" s="115" t="e">
        <f t="shared" si="3"/>
        <v>#DIV/0!</v>
      </c>
      <c r="H12" s="115" t="e">
        <f t="shared" si="3"/>
        <v>#DIV/0!</v>
      </c>
      <c r="I12" s="115" t="e">
        <f t="shared" si="3"/>
        <v>#DIV/0!</v>
      </c>
      <c r="J12" s="115" t="e">
        <f t="shared" si="3"/>
        <v>#DIV/0!</v>
      </c>
      <c r="K12" s="115" t="e">
        <f t="shared" si="3"/>
        <v>#DIV/0!</v>
      </c>
      <c r="L12" s="115" t="e">
        <f t="shared" si="3"/>
        <v>#DIV/0!</v>
      </c>
      <c r="M12" s="115" t="e">
        <f t="shared" si="3"/>
        <v>#DIV/0!</v>
      </c>
      <c r="N12" s="115" t="e">
        <f t="shared" si="3"/>
        <v>#DIV/0!</v>
      </c>
      <c r="O12" s="115" t="e">
        <f t="shared" si="3"/>
        <v>#DIV/0!</v>
      </c>
      <c r="P12" s="115" t="e">
        <f t="shared" si="3"/>
        <v>#DIV/0!</v>
      </c>
      <c r="Q12" s="115" t="e">
        <f t="shared" si="3"/>
        <v>#DIV/0!</v>
      </c>
      <c r="R12" s="115" t="e">
        <f t="shared" si="3"/>
        <v>#DIV/0!</v>
      </c>
      <c r="S12" s="115" t="e">
        <f t="shared" si="3"/>
        <v>#DIV/0!</v>
      </c>
    </row>
    <row r="13" spans="1:19" ht="47.5" customHeight="1">
      <c r="A13" s="301" t="s">
        <v>204</v>
      </c>
      <c r="B13" s="302"/>
      <c r="C13" s="114"/>
      <c r="D13" s="114"/>
      <c r="E13" s="114"/>
      <c r="F13" s="113">
        <f t="shared" ref="F13:F14" si="4">SUM(C13:E13)</f>
        <v>0</v>
      </c>
      <c r="G13" s="114"/>
      <c r="H13" s="114"/>
      <c r="I13" s="114"/>
      <c r="J13" s="113">
        <f t="shared" ref="J13:J14" si="5">SUM(G13:I13)</f>
        <v>0</v>
      </c>
      <c r="K13" s="114"/>
      <c r="L13" s="114"/>
      <c r="M13" s="114"/>
      <c r="N13" s="113">
        <f t="shared" ref="N13:N14" si="6">SUM(K13:M13)</f>
        <v>0</v>
      </c>
      <c r="O13" s="114"/>
      <c r="P13" s="114"/>
      <c r="Q13" s="114"/>
      <c r="R13" s="113">
        <f t="shared" ref="R13:R14" si="7">SUM(O13:Q13)</f>
        <v>0</v>
      </c>
      <c r="S13" s="113">
        <f>SUM(F13+J13+N13+R13)</f>
        <v>0</v>
      </c>
    </row>
    <row r="14" spans="1:19" ht="44.5" customHeight="1">
      <c r="A14" s="301" t="s">
        <v>205</v>
      </c>
      <c r="B14" s="302"/>
      <c r="C14" s="114"/>
      <c r="D14" s="114"/>
      <c r="E14" s="114"/>
      <c r="F14" s="113">
        <f t="shared" si="4"/>
        <v>0</v>
      </c>
      <c r="G14" s="114"/>
      <c r="H14" s="114"/>
      <c r="I14" s="114"/>
      <c r="J14" s="113">
        <f t="shared" si="5"/>
        <v>0</v>
      </c>
      <c r="K14" s="114"/>
      <c r="L14" s="114"/>
      <c r="M14" s="114"/>
      <c r="N14" s="113">
        <f t="shared" si="6"/>
        <v>0</v>
      </c>
      <c r="O14" s="114"/>
      <c r="P14" s="114"/>
      <c r="Q14" s="114"/>
      <c r="R14" s="113">
        <f t="shared" si="7"/>
        <v>0</v>
      </c>
      <c r="S14" s="113">
        <f t="shared" ref="S14" si="8">SUM(F14+J14+N14+R14)</f>
        <v>0</v>
      </c>
    </row>
    <row r="15" spans="1:19" ht="14.5">
      <c r="A15" s="116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</row>
    <row r="16" spans="1:19" ht="14.5">
      <c r="A16" s="309" t="s">
        <v>206</v>
      </c>
      <c r="B16" s="310"/>
      <c r="C16" s="134" t="s">
        <v>193</v>
      </c>
      <c r="D16" s="134" t="s">
        <v>194</v>
      </c>
      <c r="E16" s="168" t="s">
        <v>195</v>
      </c>
      <c r="F16" s="168" t="s">
        <v>166</v>
      </c>
      <c r="G16" s="168" t="s">
        <v>196</v>
      </c>
      <c r="H16" s="168" t="s">
        <v>197</v>
      </c>
      <c r="I16" s="168" t="s">
        <v>198</v>
      </c>
      <c r="J16" s="168" t="s">
        <v>170</v>
      </c>
      <c r="K16" s="168" t="s">
        <v>199</v>
      </c>
      <c r="L16" s="168" t="s">
        <v>172</v>
      </c>
      <c r="M16" s="168" t="s">
        <v>173</v>
      </c>
      <c r="N16" s="168" t="s">
        <v>174</v>
      </c>
      <c r="O16" s="168" t="s">
        <v>175</v>
      </c>
      <c r="P16" s="168" t="s">
        <v>176</v>
      </c>
      <c r="Q16" s="168" t="s">
        <v>177</v>
      </c>
      <c r="R16" s="168" t="s">
        <v>178</v>
      </c>
      <c r="S16" s="168" t="s">
        <v>8</v>
      </c>
    </row>
    <row r="17" spans="1:19" ht="14.5">
      <c r="A17" s="135" t="s">
        <v>207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7"/>
    </row>
    <row r="18" spans="1:19" ht="29" customHeight="1">
      <c r="A18" s="315" t="s">
        <v>208</v>
      </c>
      <c r="B18" s="316"/>
      <c r="C18" s="117"/>
      <c r="D18" s="117"/>
      <c r="E18" s="118"/>
      <c r="F18" s="113">
        <f t="shared" ref="F18:F19" si="9">SUM(C18:E18)</f>
        <v>0</v>
      </c>
      <c r="G18" s="118"/>
      <c r="H18" s="118"/>
      <c r="I18" s="118"/>
      <c r="J18" s="113">
        <f t="shared" ref="J18:J19" si="10">SUM(G18:I18)</f>
        <v>0</v>
      </c>
      <c r="K18" s="118"/>
      <c r="L18" s="118"/>
      <c r="M18" s="118"/>
      <c r="N18" s="113">
        <f t="shared" ref="N18:N19" si="11">SUM(K18:M18)</f>
        <v>0</v>
      </c>
      <c r="O18" s="118"/>
      <c r="P18" s="118"/>
      <c r="Q18" s="118"/>
      <c r="R18" s="113">
        <f t="shared" ref="R18:R19" si="12">SUM(O18:Q18)</f>
        <v>0</v>
      </c>
      <c r="S18" s="113">
        <f t="shared" ref="S18:S19" si="13">SUM(F18+J18+N18+R18)</f>
        <v>0</v>
      </c>
    </row>
    <row r="19" spans="1:19" ht="29" customHeight="1">
      <c r="A19" s="313" t="s">
        <v>209</v>
      </c>
      <c r="B19" s="314"/>
      <c r="C19" s="118"/>
      <c r="D19" s="117"/>
      <c r="E19" s="119"/>
      <c r="F19" s="113">
        <f t="shared" si="9"/>
        <v>0</v>
      </c>
      <c r="G19" s="119"/>
      <c r="H19" s="119"/>
      <c r="I19" s="119"/>
      <c r="J19" s="113">
        <f t="shared" si="10"/>
        <v>0</v>
      </c>
      <c r="K19" s="119"/>
      <c r="L19" s="119"/>
      <c r="M19" s="119"/>
      <c r="N19" s="113">
        <f t="shared" si="11"/>
        <v>0</v>
      </c>
      <c r="O19" s="119"/>
      <c r="P19" s="119"/>
      <c r="Q19" s="119"/>
      <c r="R19" s="113">
        <f t="shared" si="12"/>
        <v>0</v>
      </c>
      <c r="S19" s="113">
        <f t="shared" si="13"/>
        <v>0</v>
      </c>
    </row>
    <row r="20" spans="1:19" ht="29" customHeight="1">
      <c r="A20" s="311" t="s">
        <v>210</v>
      </c>
      <c r="B20" s="312"/>
      <c r="C20" s="115" t="e">
        <f t="shared" ref="C20:S20" si="14">C19/C18</f>
        <v>#DIV/0!</v>
      </c>
      <c r="D20" s="115" t="e">
        <f t="shared" si="14"/>
        <v>#DIV/0!</v>
      </c>
      <c r="E20" s="115" t="e">
        <f t="shared" si="14"/>
        <v>#DIV/0!</v>
      </c>
      <c r="F20" s="115" t="e">
        <f t="shared" si="14"/>
        <v>#DIV/0!</v>
      </c>
      <c r="G20" s="115" t="e">
        <f t="shared" si="14"/>
        <v>#DIV/0!</v>
      </c>
      <c r="H20" s="115" t="e">
        <f t="shared" si="14"/>
        <v>#DIV/0!</v>
      </c>
      <c r="I20" s="115" t="e">
        <f t="shared" si="14"/>
        <v>#DIV/0!</v>
      </c>
      <c r="J20" s="115" t="e">
        <f t="shared" si="14"/>
        <v>#DIV/0!</v>
      </c>
      <c r="K20" s="115" t="e">
        <f t="shared" si="14"/>
        <v>#DIV/0!</v>
      </c>
      <c r="L20" s="115" t="e">
        <f t="shared" si="14"/>
        <v>#DIV/0!</v>
      </c>
      <c r="M20" s="115" t="e">
        <f t="shared" si="14"/>
        <v>#DIV/0!</v>
      </c>
      <c r="N20" s="115" t="e">
        <f t="shared" si="14"/>
        <v>#DIV/0!</v>
      </c>
      <c r="O20" s="115" t="e">
        <f t="shared" si="14"/>
        <v>#DIV/0!</v>
      </c>
      <c r="P20" s="115" t="e">
        <f t="shared" si="14"/>
        <v>#DIV/0!</v>
      </c>
      <c r="Q20" s="115" t="e">
        <f t="shared" si="14"/>
        <v>#DIV/0!</v>
      </c>
      <c r="R20" s="115" t="e">
        <f t="shared" si="14"/>
        <v>#DIV/0!</v>
      </c>
      <c r="S20" s="115" t="e">
        <f t="shared" si="14"/>
        <v>#DIV/0!</v>
      </c>
    </row>
    <row r="21" spans="1:19" ht="14.5">
      <c r="A21" s="169"/>
      <c r="B21" s="170"/>
      <c r="C21" s="170"/>
      <c r="D21" s="170"/>
      <c r="E21" s="170"/>
      <c r="F21" s="170"/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69"/>
    </row>
    <row r="22" spans="1:19" ht="14.5">
      <c r="A22" s="309" t="s">
        <v>192</v>
      </c>
      <c r="B22" s="310"/>
      <c r="C22" s="132" t="s">
        <v>193</v>
      </c>
      <c r="D22" s="132" t="s">
        <v>194</v>
      </c>
      <c r="E22" s="133" t="s">
        <v>195</v>
      </c>
      <c r="F22" s="133" t="s">
        <v>166</v>
      </c>
      <c r="G22" s="133" t="s">
        <v>196</v>
      </c>
      <c r="H22" s="133" t="s">
        <v>197</v>
      </c>
      <c r="I22" s="133" t="s">
        <v>198</v>
      </c>
      <c r="J22" s="133" t="s">
        <v>170</v>
      </c>
      <c r="K22" s="133" t="s">
        <v>199</v>
      </c>
      <c r="L22" s="133" t="s">
        <v>172</v>
      </c>
      <c r="M22" s="133" t="s">
        <v>173</v>
      </c>
      <c r="N22" s="133" t="s">
        <v>174</v>
      </c>
      <c r="O22" s="133" t="s">
        <v>175</v>
      </c>
      <c r="P22" s="133" t="s">
        <v>176</v>
      </c>
      <c r="Q22" s="133" t="s">
        <v>177</v>
      </c>
      <c r="R22" s="133" t="s">
        <v>178</v>
      </c>
      <c r="S22" s="133" t="s">
        <v>8</v>
      </c>
    </row>
    <row r="23" spans="1:19" ht="14.5">
      <c r="A23" s="135" t="s">
        <v>211</v>
      </c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7"/>
    </row>
    <row r="24" spans="1:19" ht="29" customHeight="1">
      <c r="A24" s="305" t="s">
        <v>212</v>
      </c>
      <c r="B24" s="306"/>
      <c r="C24" s="120"/>
      <c r="D24" s="117"/>
      <c r="E24" s="118"/>
      <c r="F24" s="113">
        <f>SUM(C24:E24)</f>
        <v>0</v>
      </c>
      <c r="G24" s="118"/>
      <c r="H24" s="118"/>
      <c r="I24" s="118"/>
      <c r="J24" s="113">
        <f t="shared" ref="J24:J25" si="15">SUM(G24:I24)</f>
        <v>0</v>
      </c>
      <c r="K24" s="118"/>
      <c r="L24" s="118"/>
      <c r="M24" s="118"/>
      <c r="N24" s="113">
        <f t="shared" ref="N24:N25" si="16">SUM(K24:M24)</f>
        <v>0</v>
      </c>
      <c r="O24" s="118"/>
      <c r="P24" s="118"/>
      <c r="Q24" s="118"/>
      <c r="R24" s="113">
        <f t="shared" ref="R24:R25" si="17">SUM(O24:Q24)</f>
        <v>0</v>
      </c>
      <c r="S24" s="113">
        <f t="shared" ref="S24:S25" si="18">SUM(F24+J24+N24+R24)</f>
        <v>0</v>
      </c>
    </row>
    <row r="25" spans="1:19" ht="29" customHeight="1">
      <c r="A25" s="305" t="s">
        <v>213</v>
      </c>
      <c r="B25" s="306"/>
      <c r="C25" s="120"/>
      <c r="D25" s="117"/>
      <c r="E25" s="118"/>
      <c r="F25" s="113">
        <f t="shared" ref="F25" si="19">SUM(C25:E25)</f>
        <v>0</v>
      </c>
      <c r="G25" s="118"/>
      <c r="H25" s="118"/>
      <c r="I25" s="118"/>
      <c r="J25" s="113">
        <f t="shared" si="15"/>
        <v>0</v>
      </c>
      <c r="K25" s="118"/>
      <c r="L25" s="118"/>
      <c r="M25" s="118"/>
      <c r="N25" s="113">
        <f t="shared" si="16"/>
        <v>0</v>
      </c>
      <c r="O25" s="118"/>
      <c r="P25" s="118"/>
      <c r="Q25" s="118"/>
      <c r="R25" s="113">
        <f t="shared" si="17"/>
        <v>0</v>
      </c>
      <c r="S25" s="113">
        <f t="shared" si="18"/>
        <v>0</v>
      </c>
    </row>
    <row r="26" spans="1:19" ht="29" customHeight="1">
      <c r="A26" s="303" t="s">
        <v>214</v>
      </c>
      <c r="B26" s="304"/>
      <c r="C26" s="115" t="e">
        <f t="shared" ref="C26:S26" si="20">C25/C24</f>
        <v>#DIV/0!</v>
      </c>
      <c r="D26" s="115" t="e">
        <f t="shared" si="20"/>
        <v>#DIV/0!</v>
      </c>
      <c r="E26" s="115" t="e">
        <f t="shared" si="20"/>
        <v>#DIV/0!</v>
      </c>
      <c r="F26" s="115" t="e">
        <f t="shared" si="20"/>
        <v>#DIV/0!</v>
      </c>
      <c r="G26" s="115" t="e">
        <f t="shared" si="20"/>
        <v>#DIV/0!</v>
      </c>
      <c r="H26" s="115" t="e">
        <f t="shared" si="20"/>
        <v>#DIV/0!</v>
      </c>
      <c r="I26" s="115" t="e">
        <f t="shared" si="20"/>
        <v>#DIV/0!</v>
      </c>
      <c r="J26" s="115" t="e">
        <f t="shared" si="20"/>
        <v>#DIV/0!</v>
      </c>
      <c r="K26" s="115" t="e">
        <f t="shared" si="20"/>
        <v>#DIV/0!</v>
      </c>
      <c r="L26" s="115" t="e">
        <f t="shared" si="20"/>
        <v>#DIV/0!</v>
      </c>
      <c r="M26" s="115" t="e">
        <f t="shared" si="20"/>
        <v>#DIV/0!</v>
      </c>
      <c r="N26" s="115" t="e">
        <f t="shared" si="20"/>
        <v>#DIV/0!</v>
      </c>
      <c r="O26" s="115" t="e">
        <f t="shared" si="20"/>
        <v>#DIV/0!</v>
      </c>
      <c r="P26" s="115" t="e">
        <f t="shared" si="20"/>
        <v>#DIV/0!</v>
      </c>
      <c r="Q26" s="115" t="e">
        <f t="shared" si="20"/>
        <v>#DIV/0!</v>
      </c>
      <c r="R26" s="115" t="e">
        <f t="shared" si="20"/>
        <v>#DIV/0!</v>
      </c>
      <c r="S26" s="115" t="e">
        <f t="shared" si="20"/>
        <v>#DIV/0!</v>
      </c>
    </row>
    <row r="27" spans="1:19" ht="29" customHeight="1">
      <c r="A27" s="305" t="s">
        <v>215</v>
      </c>
      <c r="B27" s="306"/>
      <c r="C27" s="120"/>
      <c r="D27" s="117"/>
      <c r="E27" s="118"/>
      <c r="F27" s="113">
        <f t="shared" ref="F27:F28" si="21">SUM(C27:E27)</f>
        <v>0</v>
      </c>
      <c r="G27" s="118"/>
      <c r="H27" s="118"/>
      <c r="I27" s="118"/>
      <c r="J27" s="113">
        <f t="shared" ref="J27:J28" si="22">SUM(G27:I27)</f>
        <v>0</v>
      </c>
      <c r="K27" s="118"/>
      <c r="L27" s="118"/>
      <c r="M27" s="118"/>
      <c r="N27" s="113">
        <f t="shared" ref="N27:N28" si="23">SUM(K27:M27)</f>
        <v>0</v>
      </c>
      <c r="O27" s="118"/>
      <c r="P27" s="118"/>
      <c r="Q27" s="118"/>
      <c r="R27" s="113">
        <f t="shared" ref="R27:R28" si="24">SUM(O27:Q27)</f>
        <v>0</v>
      </c>
      <c r="S27" s="113">
        <f t="shared" ref="S27:S28" si="25">SUM(F27+J27+N27+R27)</f>
        <v>0</v>
      </c>
    </row>
    <row r="28" spans="1:19" ht="29" customHeight="1">
      <c r="A28" s="305" t="s">
        <v>216</v>
      </c>
      <c r="B28" s="306"/>
      <c r="C28" s="120"/>
      <c r="D28" s="117"/>
      <c r="E28" s="118"/>
      <c r="F28" s="113">
        <f t="shared" si="21"/>
        <v>0</v>
      </c>
      <c r="G28" s="118"/>
      <c r="H28" s="118"/>
      <c r="I28" s="118"/>
      <c r="J28" s="113">
        <f t="shared" si="22"/>
        <v>0</v>
      </c>
      <c r="K28" s="118"/>
      <c r="L28" s="118"/>
      <c r="M28" s="118"/>
      <c r="N28" s="113">
        <f t="shared" si="23"/>
        <v>0</v>
      </c>
      <c r="O28" s="118"/>
      <c r="P28" s="118"/>
      <c r="Q28" s="118"/>
      <c r="R28" s="113">
        <f t="shared" si="24"/>
        <v>0</v>
      </c>
      <c r="S28" s="113">
        <f t="shared" si="25"/>
        <v>0</v>
      </c>
    </row>
    <row r="29" spans="1:19" ht="29" customHeight="1">
      <c r="A29" s="303" t="s">
        <v>217</v>
      </c>
      <c r="B29" s="304"/>
      <c r="C29" s="115" t="e">
        <f t="shared" ref="C29:S29" si="26">C28/C27</f>
        <v>#DIV/0!</v>
      </c>
      <c r="D29" s="115" t="e">
        <f t="shared" si="26"/>
        <v>#DIV/0!</v>
      </c>
      <c r="E29" s="115" t="e">
        <f t="shared" si="26"/>
        <v>#DIV/0!</v>
      </c>
      <c r="F29" s="115" t="e">
        <f t="shared" si="26"/>
        <v>#DIV/0!</v>
      </c>
      <c r="G29" s="115" t="e">
        <f t="shared" si="26"/>
        <v>#DIV/0!</v>
      </c>
      <c r="H29" s="115" t="e">
        <f t="shared" si="26"/>
        <v>#DIV/0!</v>
      </c>
      <c r="I29" s="115" t="e">
        <f t="shared" si="26"/>
        <v>#DIV/0!</v>
      </c>
      <c r="J29" s="115" t="e">
        <f t="shared" si="26"/>
        <v>#DIV/0!</v>
      </c>
      <c r="K29" s="115" t="e">
        <f t="shared" si="26"/>
        <v>#DIV/0!</v>
      </c>
      <c r="L29" s="115" t="e">
        <f t="shared" si="26"/>
        <v>#DIV/0!</v>
      </c>
      <c r="M29" s="115" t="e">
        <f t="shared" si="26"/>
        <v>#DIV/0!</v>
      </c>
      <c r="N29" s="115" t="e">
        <f t="shared" si="26"/>
        <v>#DIV/0!</v>
      </c>
      <c r="O29" s="115" t="e">
        <f t="shared" si="26"/>
        <v>#DIV/0!</v>
      </c>
      <c r="P29" s="115" t="e">
        <f t="shared" si="26"/>
        <v>#DIV/0!</v>
      </c>
      <c r="Q29" s="115" t="e">
        <f t="shared" si="26"/>
        <v>#DIV/0!</v>
      </c>
      <c r="R29" s="115" t="e">
        <f t="shared" si="26"/>
        <v>#DIV/0!</v>
      </c>
      <c r="S29" s="115" t="e">
        <f t="shared" si="26"/>
        <v>#DIV/0!</v>
      </c>
    </row>
    <row r="30" spans="1:19" ht="14.5">
      <c r="A30" s="127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7"/>
    </row>
    <row r="31" spans="1:19" ht="14.5">
      <c r="A31" s="309" t="s">
        <v>218</v>
      </c>
      <c r="B31" s="310"/>
      <c r="C31" s="132" t="s">
        <v>193</v>
      </c>
      <c r="D31" s="132" t="s">
        <v>194</v>
      </c>
      <c r="E31" s="133" t="s">
        <v>195</v>
      </c>
      <c r="F31" s="133" t="s">
        <v>166</v>
      </c>
      <c r="G31" s="133" t="s">
        <v>196</v>
      </c>
      <c r="H31" s="133" t="s">
        <v>197</v>
      </c>
      <c r="I31" s="133" t="s">
        <v>198</v>
      </c>
      <c r="J31" s="133" t="s">
        <v>170</v>
      </c>
      <c r="K31" s="133" t="s">
        <v>199</v>
      </c>
      <c r="L31" s="133" t="s">
        <v>172</v>
      </c>
      <c r="M31" s="133" t="s">
        <v>173</v>
      </c>
      <c r="N31" s="133" t="s">
        <v>174</v>
      </c>
      <c r="O31" s="133" t="s">
        <v>175</v>
      </c>
      <c r="P31" s="133" t="s">
        <v>176</v>
      </c>
      <c r="Q31" s="133" t="s">
        <v>177</v>
      </c>
      <c r="R31" s="133" t="s">
        <v>178</v>
      </c>
      <c r="S31" s="133" t="s">
        <v>8</v>
      </c>
    </row>
    <row r="32" spans="1:19" ht="14.5">
      <c r="A32" s="135" t="s">
        <v>219</v>
      </c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7"/>
    </row>
    <row r="33" spans="1:19" ht="29" customHeight="1">
      <c r="A33" s="305" t="s">
        <v>220</v>
      </c>
      <c r="B33" s="306"/>
      <c r="C33" s="120"/>
      <c r="D33" s="117"/>
      <c r="E33" s="118"/>
      <c r="F33" s="113">
        <f t="shared" ref="F33:F34" si="27">SUM(C33:E33)</f>
        <v>0</v>
      </c>
      <c r="G33" s="118"/>
      <c r="H33" s="118"/>
      <c r="I33" s="118"/>
      <c r="J33" s="113">
        <f t="shared" ref="J33:J34" si="28">SUM(G33:I33)</f>
        <v>0</v>
      </c>
      <c r="K33" s="118"/>
      <c r="L33" s="118"/>
      <c r="M33" s="118"/>
      <c r="N33" s="113">
        <f t="shared" ref="N33:N34" si="29">SUM(K33:M33)</f>
        <v>0</v>
      </c>
      <c r="O33" s="118"/>
      <c r="P33" s="118"/>
      <c r="Q33" s="118"/>
      <c r="R33" s="113">
        <f t="shared" ref="R33:R34" si="30">SUM(O33:Q33)</f>
        <v>0</v>
      </c>
      <c r="S33" s="113">
        <f t="shared" ref="S33:S34" si="31">SUM(F33+J33+N33+R33)</f>
        <v>0</v>
      </c>
    </row>
    <row r="34" spans="1:19" ht="29" customHeight="1">
      <c r="A34" s="305" t="s">
        <v>221</v>
      </c>
      <c r="B34" s="306"/>
      <c r="C34" s="120"/>
      <c r="D34" s="117"/>
      <c r="E34" s="118"/>
      <c r="F34" s="113">
        <f t="shared" si="27"/>
        <v>0</v>
      </c>
      <c r="G34" s="118"/>
      <c r="H34" s="118"/>
      <c r="I34" s="118"/>
      <c r="J34" s="113">
        <f t="shared" si="28"/>
        <v>0</v>
      </c>
      <c r="K34" s="118"/>
      <c r="L34" s="118"/>
      <c r="M34" s="118"/>
      <c r="N34" s="113">
        <f t="shared" si="29"/>
        <v>0</v>
      </c>
      <c r="O34" s="118"/>
      <c r="P34" s="118"/>
      <c r="Q34" s="118"/>
      <c r="R34" s="113">
        <f t="shared" si="30"/>
        <v>0</v>
      </c>
      <c r="S34" s="113">
        <f t="shared" si="31"/>
        <v>0</v>
      </c>
    </row>
    <row r="35" spans="1:19" ht="29" customHeight="1">
      <c r="A35" s="303" t="s">
        <v>222</v>
      </c>
      <c r="B35" s="304"/>
      <c r="C35" s="115" t="e">
        <f t="shared" ref="C35:S35" si="32">C34/C33</f>
        <v>#DIV/0!</v>
      </c>
      <c r="D35" s="115" t="e">
        <f t="shared" si="32"/>
        <v>#DIV/0!</v>
      </c>
      <c r="E35" s="115" t="e">
        <f t="shared" si="32"/>
        <v>#DIV/0!</v>
      </c>
      <c r="F35" s="115" t="e">
        <f t="shared" si="32"/>
        <v>#DIV/0!</v>
      </c>
      <c r="G35" s="115" t="e">
        <f t="shared" si="32"/>
        <v>#DIV/0!</v>
      </c>
      <c r="H35" s="115" t="e">
        <f t="shared" si="32"/>
        <v>#DIV/0!</v>
      </c>
      <c r="I35" s="115" t="e">
        <f t="shared" si="32"/>
        <v>#DIV/0!</v>
      </c>
      <c r="J35" s="115" t="e">
        <f t="shared" si="32"/>
        <v>#DIV/0!</v>
      </c>
      <c r="K35" s="115" t="e">
        <f t="shared" si="32"/>
        <v>#DIV/0!</v>
      </c>
      <c r="L35" s="115" t="e">
        <f t="shared" si="32"/>
        <v>#DIV/0!</v>
      </c>
      <c r="M35" s="115" t="e">
        <f t="shared" si="32"/>
        <v>#DIV/0!</v>
      </c>
      <c r="N35" s="115" t="e">
        <f t="shared" si="32"/>
        <v>#DIV/0!</v>
      </c>
      <c r="O35" s="115" t="e">
        <f t="shared" si="32"/>
        <v>#DIV/0!</v>
      </c>
      <c r="P35" s="115" t="e">
        <f t="shared" si="32"/>
        <v>#DIV/0!</v>
      </c>
      <c r="Q35" s="115" t="e">
        <f t="shared" si="32"/>
        <v>#DIV/0!</v>
      </c>
      <c r="R35" s="115" t="e">
        <f t="shared" si="32"/>
        <v>#DIV/0!</v>
      </c>
      <c r="S35" s="115" t="e">
        <f t="shared" si="32"/>
        <v>#DIV/0!</v>
      </c>
    </row>
    <row r="36" spans="1:19" ht="29" customHeight="1">
      <c r="A36" s="305" t="s">
        <v>223</v>
      </c>
      <c r="B36" s="306"/>
      <c r="C36" s="122"/>
      <c r="D36" s="122"/>
      <c r="E36" s="122"/>
      <c r="F36" s="113">
        <f t="shared" ref="F36:F37" si="33">SUM(C36:E36)</f>
        <v>0</v>
      </c>
      <c r="G36" s="122"/>
      <c r="H36" s="122"/>
      <c r="I36" s="122"/>
      <c r="J36" s="113">
        <f t="shared" ref="J36:J37" si="34">SUM(G36:I36)</f>
        <v>0</v>
      </c>
      <c r="K36" s="122"/>
      <c r="L36" s="122"/>
      <c r="M36" s="122"/>
      <c r="N36" s="113">
        <f t="shared" ref="N36:N37" si="35">SUM(K36:M36)</f>
        <v>0</v>
      </c>
      <c r="O36" s="122"/>
      <c r="P36" s="122"/>
      <c r="Q36" s="122"/>
      <c r="R36" s="113">
        <f t="shared" ref="R36:R37" si="36">SUM(O36:Q36)</f>
        <v>0</v>
      </c>
      <c r="S36" s="113">
        <f t="shared" ref="S36:S37" si="37">SUM(F36+J36+N36+R36)</f>
        <v>0</v>
      </c>
    </row>
    <row r="37" spans="1:19" ht="29" customHeight="1">
      <c r="A37" s="305" t="s">
        <v>224</v>
      </c>
      <c r="B37" s="306"/>
      <c r="C37" s="122"/>
      <c r="D37" s="122"/>
      <c r="E37" s="122"/>
      <c r="F37" s="113">
        <f t="shared" si="33"/>
        <v>0</v>
      </c>
      <c r="G37" s="122"/>
      <c r="H37" s="122"/>
      <c r="I37" s="122"/>
      <c r="J37" s="113">
        <f t="shared" si="34"/>
        <v>0</v>
      </c>
      <c r="K37" s="122"/>
      <c r="L37" s="122"/>
      <c r="M37" s="122"/>
      <c r="N37" s="113">
        <f t="shared" si="35"/>
        <v>0</v>
      </c>
      <c r="O37" s="122"/>
      <c r="P37" s="122"/>
      <c r="Q37" s="122"/>
      <c r="R37" s="113">
        <f t="shared" si="36"/>
        <v>0</v>
      </c>
      <c r="S37" s="113">
        <f t="shared" si="37"/>
        <v>0</v>
      </c>
    </row>
    <row r="38" spans="1:19" ht="29" customHeight="1">
      <c r="A38" s="303" t="s">
        <v>225</v>
      </c>
      <c r="B38" s="304"/>
      <c r="C38" s="115" t="e">
        <f t="shared" ref="C38:S38" si="38">C37/C36</f>
        <v>#DIV/0!</v>
      </c>
      <c r="D38" s="115" t="e">
        <f t="shared" si="38"/>
        <v>#DIV/0!</v>
      </c>
      <c r="E38" s="115" t="e">
        <f t="shared" si="38"/>
        <v>#DIV/0!</v>
      </c>
      <c r="F38" s="115" t="e">
        <f t="shared" si="38"/>
        <v>#DIV/0!</v>
      </c>
      <c r="G38" s="115" t="e">
        <f t="shared" si="38"/>
        <v>#DIV/0!</v>
      </c>
      <c r="H38" s="115" t="e">
        <f t="shared" si="38"/>
        <v>#DIV/0!</v>
      </c>
      <c r="I38" s="115" t="e">
        <f t="shared" si="38"/>
        <v>#DIV/0!</v>
      </c>
      <c r="J38" s="115" t="e">
        <f t="shared" si="38"/>
        <v>#DIV/0!</v>
      </c>
      <c r="K38" s="115" t="e">
        <f t="shared" si="38"/>
        <v>#DIV/0!</v>
      </c>
      <c r="L38" s="115" t="e">
        <f t="shared" si="38"/>
        <v>#DIV/0!</v>
      </c>
      <c r="M38" s="115" t="e">
        <f t="shared" si="38"/>
        <v>#DIV/0!</v>
      </c>
      <c r="N38" s="115" t="e">
        <f t="shared" si="38"/>
        <v>#DIV/0!</v>
      </c>
      <c r="O38" s="115" t="e">
        <f t="shared" si="38"/>
        <v>#DIV/0!</v>
      </c>
      <c r="P38" s="115" t="e">
        <f t="shared" si="38"/>
        <v>#DIV/0!</v>
      </c>
      <c r="Q38" s="115" t="e">
        <f t="shared" si="38"/>
        <v>#DIV/0!</v>
      </c>
      <c r="R38" s="115" t="e">
        <f t="shared" si="38"/>
        <v>#DIV/0!</v>
      </c>
      <c r="S38" s="115" t="e">
        <f t="shared" si="38"/>
        <v>#DIV/0!</v>
      </c>
    </row>
    <row r="39" spans="1:19" ht="14.5">
      <c r="A39" s="123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</row>
    <row r="40" spans="1:19" ht="14.5">
      <c r="A40" s="309" t="s">
        <v>226</v>
      </c>
      <c r="B40" s="310"/>
      <c r="C40" s="134" t="s">
        <v>193</v>
      </c>
      <c r="D40" s="134" t="s">
        <v>194</v>
      </c>
      <c r="E40" s="168" t="s">
        <v>195</v>
      </c>
      <c r="F40" s="168" t="s">
        <v>166</v>
      </c>
      <c r="G40" s="168" t="s">
        <v>196</v>
      </c>
      <c r="H40" s="168" t="s">
        <v>197</v>
      </c>
      <c r="I40" s="168" t="s">
        <v>198</v>
      </c>
      <c r="J40" s="168" t="s">
        <v>170</v>
      </c>
      <c r="K40" s="168" t="s">
        <v>199</v>
      </c>
      <c r="L40" s="168" t="s">
        <v>172</v>
      </c>
      <c r="M40" s="168" t="s">
        <v>173</v>
      </c>
      <c r="N40" s="168" t="s">
        <v>174</v>
      </c>
      <c r="O40" s="168" t="s">
        <v>175</v>
      </c>
      <c r="P40" s="168" t="s">
        <v>176</v>
      </c>
      <c r="Q40" s="168" t="s">
        <v>177</v>
      </c>
      <c r="R40" s="168" t="s">
        <v>178</v>
      </c>
      <c r="S40" s="168" t="s">
        <v>8</v>
      </c>
    </row>
    <row r="41" spans="1:19" ht="14.5">
      <c r="A41" s="135" t="s">
        <v>227</v>
      </c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7"/>
    </row>
    <row r="42" spans="1:19" ht="29" customHeight="1">
      <c r="A42" s="301" t="s">
        <v>228</v>
      </c>
      <c r="B42" s="302"/>
      <c r="C42" s="120"/>
      <c r="D42" s="118"/>
      <c r="E42" s="118"/>
      <c r="F42" s="113">
        <f t="shared" ref="F42:F43" si="39">SUM(C42:E42)</f>
        <v>0</v>
      </c>
      <c r="G42" s="118"/>
      <c r="H42" s="118"/>
      <c r="I42" s="118"/>
      <c r="J42" s="113">
        <f t="shared" ref="J42:J43" si="40">SUM(G42:I42)</f>
        <v>0</v>
      </c>
      <c r="K42" s="118"/>
      <c r="L42" s="118"/>
      <c r="M42" s="118"/>
      <c r="N42" s="113">
        <f t="shared" ref="N42:N43" si="41">SUM(K42:M42)</f>
        <v>0</v>
      </c>
      <c r="O42" s="118"/>
      <c r="P42" s="118"/>
      <c r="Q42" s="118"/>
      <c r="R42" s="113">
        <f t="shared" ref="R42:R43" si="42">SUM(O42:Q42)</f>
        <v>0</v>
      </c>
      <c r="S42" s="113">
        <f t="shared" ref="S42:S43" si="43">SUM(F42+J42+N42+R42)</f>
        <v>0</v>
      </c>
    </row>
    <row r="43" spans="1:19" ht="29" customHeight="1">
      <c r="A43" s="301" t="s">
        <v>229</v>
      </c>
      <c r="B43" s="302"/>
      <c r="C43" s="120"/>
      <c r="D43" s="118"/>
      <c r="E43" s="118"/>
      <c r="F43" s="113">
        <f t="shared" si="39"/>
        <v>0</v>
      </c>
      <c r="G43" s="118"/>
      <c r="H43" s="118"/>
      <c r="I43" s="118"/>
      <c r="J43" s="113">
        <f t="shared" si="40"/>
        <v>0</v>
      </c>
      <c r="K43" s="118"/>
      <c r="L43" s="118"/>
      <c r="M43" s="118"/>
      <c r="N43" s="113">
        <f t="shared" si="41"/>
        <v>0</v>
      </c>
      <c r="O43" s="118"/>
      <c r="P43" s="118"/>
      <c r="Q43" s="118"/>
      <c r="R43" s="113">
        <f t="shared" si="42"/>
        <v>0</v>
      </c>
      <c r="S43" s="113">
        <f t="shared" si="43"/>
        <v>0</v>
      </c>
    </row>
    <row r="44" spans="1:19" ht="29" customHeight="1">
      <c r="A44" s="303" t="s">
        <v>230</v>
      </c>
      <c r="B44" s="304"/>
      <c r="C44" s="115" t="e">
        <f t="shared" ref="C44:S44" si="44">C43/C42</f>
        <v>#DIV/0!</v>
      </c>
      <c r="D44" s="115" t="e">
        <f t="shared" si="44"/>
        <v>#DIV/0!</v>
      </c>
      <c r="E44" s="115" t="e">
        <f t="shared" si="44"/>
        <v>#DIV/0!</v>
      </c>
      <c r="F44" s="115" t="e">
        <f t="shared" si="44"/>
        <v>#DIV/0!</v>
      </c>
      <c r="G44" s="115" t="e">
        <f t="shared" si="44"/>
        <v>#DIV/0!</v>
      </c>
      <c r="H44" s="115" t="e">
        <f t="shared" si="44"/>
        <v>#DIV/0!</v>
      </c>
      <c r="I44" s="115" t="e">
        <f t="shared" si="44"/>
        <v>#DIV/0!</v>
      </c>
      <c r="J44" s="115" t="e">
        <f t="shared" si="44"/>
        <v>#DIV/0!</v>
      </c>
      <c r="K44" s="115" t="e">
        <f t="shared" si="44"/>
        <v>#DIV/0!</v>
      </c>
      <c r="L44" s="115" t="e">
        <f t="shared" si="44"/>
        <v>#DIV/0!</v>
      </c>
      <c r="M44" s="115" t="e">
        <f t="shared" si="44"/>
        <v>#DIV/0!</v>
      </c>
      <c r="N44" s="115" t="e">
        <f t="shared" si="44"/>
        <v>#DIV/0!</v>
      </c>
      <c r="O44" s="115" t="e">
        <f t="shared" si="44"/>
        <v>#DIV/0!</v>
      </c>
      <c r="P44" s="115" t="e">
        <f t="shared" si="44"/>
        <v>#DIV/0!</v>
      </c>
      <c r="Q44" s="115" t="e">
        <f t="shared" si="44"/>
        <v>#DIV/0!</v>
      </c>
      <c r="R44" s="115" t="e">
        <f t="shared" si="44"/>
        <v>#DIV/0!</v>
      </c>
      <c r="S44" s="115" t="e">
        <f t="shared" si="44"/>
        <v>#DIV/0!</v>
      </c>
    </row>
    <row r="45" spans="1:19" ht="29" customHeight="1">
      <c r="A45" s="301" t="s">
        <v>231</v>
      </c>
      <c r="B45" s="302"/>
      <c r="C45" s="120"/>
      <c r="D45" s="118"/>
      <c r="E45" s="118"/>
      <c r="F45" s="113">
        <f t="shared" ref="F45:F46" si="45">SUM(C45:E45)</f>
        <v>0</v>
      </c>
      <c r="G45" s="118"/>
      <c r="H45" s="118"/>
      <c r="I45" s="118"/>
      <c r="J45" s="113">
        <f t="shared" ref="J45:J46" si="46">SUM(G45:I45)</f>
        <v>0</v>
      </c>
      <c r="K45" s="118"/>
      <c r="L45" s="118"/>
      <c r="M45" s="118"/>
      <c r="N45" s="113">
        <f t="shared" ref="N45:N46" si="47">SUM(K45:M45)</f>
        <v>0</v>
      </c>
      <c r="O45" s="118"/>
      <c r="P45" s="118"/>
      <c r="Q45" s="118"/>
      <c r="R45" s="113">
        <f t="shared" ref="R45:R46" si="48">SUM(O45:Q45)</f>
        <v>0</v>
      </c>
      <c r="S45" s="113">
        <f t="shared" ref="S45:S46" si="49">SUM(F45+J45+N45+R45)</f>
        <v>0</v>
      </c>
    </row>
    <row r="46" spans="1:19" ht="29" customHeight="1">
      <c r="A46" s="301" t="s">
        <v>232</v>
      </c>
      <c r="B46" s="302"/>
      <c r="C46" s="120"/>
      <c r="D46" s="118"/>
      <c r="E46" s="118"/>
      <c r="F46" s="113">
        <f t="shared" si="45"/>
        <v>0</v>
      </c>
      <c r="G46" s="118"/>
      <c r="H46" s="118"/>
      <c r="I46" s="118"/>
      <c r="J46" s="113">
        <f t="shared" si="46"/>
        <v>0</v>
      </c>
      <c r="K46" s="118"/>
      <c r="L46" s="118"/>
      <c r="M46" s="118"/>
      <c r="N46" s="113">
        <f t="shared" si="47"/>
        <v>0</v>
      </c>
      <c r="O46" s="118"/>
      <c r="P46" s="118"/>
      <c r="Q46" s="118"/>
      <c r="R46" s="113">
        <f t="shared" si="48"/>
        <v>0</v>
      </c>
      <c r="S46" s="113">
        <f t="shared" si="49"/>
        <v>0</v>
      </c>
    </row>
    <row r="47" spans="1:19" ht="29" customHeight="1">
      <c r="A47" s="303" t="s">
        <v>233</v>
      </c>
      <c r="B47" s="304"/>
      <c r="C47" s="115" t="e">
        <f t="shared" ref="C47:S47" si="50">C46/C45</f>
        <v>#DIV/0!</v>
      </c>
      <c r="D47" s="115" t="e">
        <f t="shared" si="50"/>
        <v>#DIV/0!</v>
      </c>
      <c r="E47" s="115" t="e">
        <f t="shared" si="50"/>
        <v>#DIV/0!</v>
      </c>
      <c r="F47" s="115" t="e">
        <f t="shared" si="50"/>
        <v>#DIV/0!</v>
      </c>
      <c r="G47" s="115" t="e">
        <f t="shared" si="50"/>
        <v>#DIV/0!</v>
      </c>
      <c r="H47" s="115" t="e">
        <f t="shared" si="50"/>
        <v>#DIV/0!</v>
      </c>
      <c r="I47" s="115" t="e">
        <f t="shared" si="50"/>
        <v>#DIV/0!</v>
      </c>
      <c r="J47" s="115" t="e">
        <f t="shared" si="50"/>
        <v>#DIV/0!</v>
      </c>
      <c r="K47" s="115" t="e">
        <f t="shared" si="50"/>
        <v>#DIV/0!</v>
      </c>
      <c r="L47" s="115" t="e">
        <f t="shared" si="50"/>
        <v>#DIV/0!</v>
      </c>
      <c r="M47" s="115" t="e">
        <f t="shared" si="50"/>
        <v>#DIV/0!</v>
      </c>
      <c r="N47" s="115" t="e">
        <f t="shared" si="50"/>
        <v>#DIV/0!</v>
      </c>
      <c r="O47" s="115" t="e">
        <f t="shared" si="50"/>
        <v>#DIV/0!</v>
      </c>
      <c r="P47" s="115" t="e">
        <f t="shared" si="50"/>
        <v>#DIV/0!</v>
      </c>
      <c r="Q47" s="115" t="e">
        <f t="shared" si="50"/>
        <v>#DIV/0!</v>
      </c>
      <c r="R47" s="115" t="e">
        <f t="shared" si="50"/>
        <v>#DIV/0!</v>
      </c>
      <c r="S47" s="115" t="e">
        <f t="shared" si="50"/>
        <v>#DIV/0!</v>
      </c>
    </row>
    <row r="48" spans="1:19" ht="14.5">
      <c r="A48" s="123"/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</row>
    <row r="49" spans="1:19" ht="14.5">
      <c r="A49" s="309" t="s">
        <v>234</v>
      </c>
      <c r="B49" s="310"/>
      <c r="C49" s="134" t="s">
        <v>193</v>
      </c>
      <c r="D49" s="134" t="s">
        <v>194</v>
      </c>
      <c r="E49" s="168" t="s">
        <v>195</v>
      </c>
      <c r="F49" s="168" t="s">
        <v>166</v>
      </c>
      <c r="G49" s="168" t="s">
        <v>196</v>
      </c>
      <c r="H49" s="168" t="s">
        <v>197</v>
      </c>
      <c r="I49" s="168" t="s">
        <v>198</v>
      </c>
      <c r="J49" s="168" t="s">
        <v>170</v>
      </c>
      <c r="K49" s="168" t="s">
        <v>199</v>
      </c>
      <c r="L49" s="168" t="s">
        <v>172</v>
      </c>
      <c r="M49" s="168" t="s">
        <v>173</v>
      </c>
      <c r="N49" s="168" t="s">
        <v>174</v>
      </c>
      <c r="O49" s="168" t="s">
        <v>175</v>
      </c>
      <c r="P49" s="168" t="s">
        <v>176</v>
      </c>
      <c r="Q49" s="168" t="s">
        <v>177</v>
      </c>
      <c r="R49" s="168" t="s">
        <v>178</v>
      </c>
      <c r="S49" s="168" t="s">
        <v>8</v>
      </c>
    </row>
    <row r="50" spans="1:19" ht="14.5">
      <c r="A50" s="135" t="s">
        <v>235</v>
      </c>
      <c r="B50" s="136"/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7"/>
    </row>
    <row r="51" spans="1:19" ht="29" customHeight="1">
      <c r="A51" s="301" t="s">
        <v>236</v>
      </c>
      <c r="B51" s="302"/>
      <c r="C51" s="122"/>
      <c r="D51" s="117"/>
      <c r="E51" s="118"/>
      <c r="F51" s="113">
        <f>SUM(C51:E51)</f>
        <v>0</v>
      </c>
      <c r="G51" s="118"/>
      <c r="H51" s="118"/>
      <c r="I51" s="118"/>
      <c r="J51" s="113">
        <f>SUM(G51:I51)</f>
        <v>0</v>
      </c>
      <c r="K51" s="118"/>
      <c r="L51" s="118"/>
      <c r="M51" s="118"/>
      <c r="N51" s="113">
        <f t="shared" ref="N51:N52" si="51">SUM(K51:M51)</f>
        <v>0</v>
      </c>
      <c r="O51" s="118"/>
      <c r="P51" s="118"/>
      <c r="Q51" s="118"/>
      <c r="R51" s="113">
        <f t="shared" ref="R51:R52" si="52">SUM(O51:Q51)</f>
        <v>0</v>
      </c>
      <c r="S51" s="113">
        <f t="shared" ref="S51:S52" si="53">SUM(F51+J51+N51+R51)</f>
        <v>0</v>
      </c>
    </row>
    <row r="52" spans="1:19" ht="29" customHeight="1">
      <c r="A52" s="301" t="s">
        <v>237</v>
      </c>
      <c r="B52" s="302"/>
      <c r="C52" s="124"/>
      <c r="D52" s="117"/>
      <c r="E52" s="118"/>
      <c r="F52" s="113">
        <f t="shared" ref="F52" si="54">SUM(C52:E52)</f>
        <v>0</v>
      </c>
      <c r="G52" s="118"/>
      <c r="H52" s="118"/>
      <c r="I52" s="118"/>
      <c r="J52" s="113">
        <f t="shared" ref="J52" si="55">SUM(G52:I52)</f>
        <v>0</v>
      </c>
      <c r="K52" s="118"/>
      <c r="L52" s="118"/>
      <c r="M52" s="118"/>
      <c r="N52" s="113">
        <f t="shared" si="51"/>
        <v>0</v>
      </c>
      <c r="O52" s="118"/>
      <c r="P52" s="118"/>
      <c r="Q52" s="118"/>
      <c r="R52" s="113">
        <f t="shared" si="52"/>
        <v>0</v>
      </c>
      <c r="S52" s="113">
        <f t="shared" si="53"/>
        <v>0</v>
      </c>
    </row>
    <row r="53" spans="1:19" ht="29" customHeight="1">
      <c r="A53" s="303" t="s">
        <v>238</v>
      </c>
      <c r="B53" s="304"/>
      <c r="C53" s="115" t="e">
        <f t="shared" ref="C53:S53" si="56">C52/C51</f>
        <v>#DIV/0!</v>
      </c>
      <c r="D53" s="115" t="e">
        <f t="shared" si="56"/>
        <v>#DIV/0!</v>
      </c>
      <c r="E53" s="115" t="e">
        <f t="shared" si="56"/>
        <v>#DIV/0!</v>
      </c>
      <c r="F53" s="115" t="e">
        <f t="shared" si="56"/>
        <v>#DIV/0!</v>
      </c>
      <c r="G53" s="115" t="e">
        <f t="shared" si="56"/>
        <v>#DIV/0!</v>
      </c>
      <c r="H53" s="115" t="e">
        <f t="shared" si="56"/>
        <v>#DIV/0!</v>
      </c>
      <c r="I53" s="115" t="e">
        <f t="shared" si="56"/>
        <v>#DIV/0!</v>
      </c>
      <c r="J53" s="115" t="e">
        <f t="shared" si="56"/>
        <v>#DIV/0!</v>
      </c>
      <c r="K53" s="115" t="e">
        <f t="shared" si="56"/>
        <v>#DIV/0!</v>
      </c>
      <c r="L53" s="115" t="e">
        <f t="shared" si="56"/>
        <v>#DIV/0!</v>
      </c>
      <c r="M53" s="115" t="e">
        <f t="shared" si="56"/>
        <v>#DIV/0!</v>
      </c>
      <c r="N53" s="115" t="e">
        <f t="shared" si="56"/>
        <v>#DIV/0!</v>
      </c>
      <c r="O53" s="115" t="e">
        <f t="shared" si="56"/>
        <v>#DIV/0!</v>
      </c>
      <c r="P53" s="115" t="e">
        <f t="shared" si="56"/>
        <v>#DIV/0!</v>
      </c>
      <c r="Q53" s="115" t="e">
        <f t="shared" si="56"/>
        <v>#DIV/0!</v>
      </c>
      <c r="R53" s="115" t="e">
        <f t="shared" si="56"/>
        <v>#DIV/0!</v>
      </c>
      <c r="S53" s="115" t="e">
        <f t="shared" si="56"/>
        <v>#DIV/0!</v>
      </c>
    </row>
    <row r="54" spans="1:19" ht="29" customHeight="1">
      <c r="A54" s="301" t="s">
        <v>239</v>
      </c>
      <c r="B54" s="302"/>
      <c r="C54" s="125"/>
      <c r="D54" s="125"/>
      <c r="E54" s="126"/>
      <c r="F54" s="110">
        <f t="shared" ref="F54:F55" si="57">SUM(C54:E54)</f>
        <v>0</v>
      </c>
      <c r="G54" s="126"/>
      <c r="H54" s="126"/>
      <c r="I54" s="126"/>
      <c r="J54" s="110">
        <f t="shared" ref="J54:J55" si="58">SUM(G54:I54)</f>
        <v>0</v>
      </c>
      <c r="K54" s="126"/>
      <c r="L54" s="126"/>
      <c r="M54" s="126"/>
      <c r="N54" s="110">
        <f t="shared" ref="N54:N55" si="59">SUM(K54:M54)</f>
        <v>0</v>
      </c>
      <c r="O54" s="126"/>
      <c r="P54" s="126"/>
      <c r="Q54" s="126"/>
      <c r="R54" s="113">
        <f t="shared" ref="R54:R55" si="60">SUM(O54:Q54)</f>
        <v>0</v>
      </c>
      <c r="S54" s="113">
        <f t="shared" ref="S54:S55" si="61">SUM(F54+J54+N54+R54)</f>
        <v>0</v>
      </c>
    </row>
    <row r="55" spans="1:19" ht="29" customHeight="1">
      <c r="A55" s="301" t="s">
        <v>240</v>
      </c>
      <c r="B55" s="302"/>
      <c r="C55" s="125"/>
      <c r="D55" s="125"/>
      <c r="E55" s="126"/>
      <c r="F55" s="110">
        <f t="shared" si="57"/>
        <v>0</v>
      </c>
      <c r="G55" s="126"/>
      <c r="H55" s="126"/>
      <c r="I55" s="126"/>
      <c r="J55" s="110">
        <f t="shared" si="58"/>
        <v>0</v>
      </c>
      <c r="K55" s="126"/>
      <c r="L55" s="126"/>
      <c r="M55" s="126"/>
      <c r="N55" s="110">
        <f t="shared" si="59"/>
        <v>0</v>
      </c>
      <c r="O55" s="126"/>
      <c r="P55" s="126"/>
      <c r="Q55" s="126"/>
      <c r="R55" s="113">
        <f t="shared" si="60"/>
        <v>0</v>
      </c>
      <c r="S55" s="113">
        <f t="shared" si="61"/>
        <v>0</v>
      </c>
    </row>
    <row r="56" spans="1:19" ht="29" customHeight="1">
      <c r="A56" s="303" t="s">
        <v>241</v>
      </c>
      <c r="B56" s="304"/>
      <c r="C56" s="115" t="e">
        <f t="shared" ref="C56:S56" si="62">C55/C54</f>
        <v>#DIV/0!</v>
      </c>
      <c r="D56" s="115" t="e">
        <f t="shared" si="62"/>
        <v>#DIV/0!</v>
      </c>
      <c r="E56" s="115" t="e">
        <f t="shared" si="62"/>
        <v>#DIV/0!</v>
      </c>
      <c r="F56" s="115" t="e">
        <f t="shared" si="62"/>
        <v>#DIV/0!</v>
      </c>
      <c r="G56" s="115" t="e">
        <f t="shared" si="62"/>
        <v>#DIV/0!</v>
      </c>
      <c r="H56" s="115" t="e">
        <f t="shared" si="62"/>
        <v>#DIV/0!</v>
      </c>
      <c r="I56" s="115" t="e">
        <f t="shared" si="62"/>
        <v>#DIV/0!</v>
      </c>
      <c r="J56" s="115" t="e">
        <f t="shared" si="62"/>
        <v>#DIV/0!</v>
      </c>
      <c r="K56" s="115" t="e">
        <f t="shared" si="62"/>
        <v>#DIV/0!</v>
      </c>
      <c r="L56" s="115" t="e">
        <f t="shared" si="62"/>
        <v>#DIV/0!</v>
      </c>
      <c r="M56" s="115" t="e">
        <f t="shared" si="62"/>
        <v>#DIV/0!</v>
      </c>
      <c r="N56" s="115" t="e">
        <f t="shared" si="62"/>
        <v>#DIV/0!</v>
      </c>
      <c r="O56" s="115" t="e">
        <f t="shared" si="62"/>
        <v>#DIV/0!</v>
      </c>
      <c r="P56" s="115" t="e">
        <f t="shared" si="62"/>
        <v>#DIV/0!</v>
      </c>
      <c r="Q56" s="115" t="e">
        <f t="shared" si="62"/>
        <v>#DIV/0!</v>
      </c>
      <c r="R56" s="115" t="e">
        <f t="shared" si="62"/>
        <v>#DIV/0!</v>
      </c>
      <c r="S56" s="115" t="e">
        <f t="shared" si="62"/>
        <v>#DIV/0!</v>
      </c>
    </row>
    <row r="57" spans="1:19" ht="14.5">
      <c r="A57" s="171"/>
      <c r="B57" s="171"/>
      <c r="C57" s="171"/>
      <c r="D57" s="171"/>
      <c r="E57" s="171"/>
      <c r="F57" s="171"/>
      <c r="G57" s="171"/>
      <c r="H57" s="171"/>
      <c r="I57" s="171"/>
      <c r="J57" s="171"/>
      <c r="K57" s="171"/>
      <c r="L57" s="171"/>
      <c r="M57" s="171"/>
      <c r="N57" s="171"/>
      <c r="O57" s="171"/>
      <c r="P57" s="171"/>
      <c r="Q57" s="171"/>
      <c r="R57" s="171"/>
      <c r="S57" s="171"/>
    </row>
    <row r="58" spans="1:19" ht="14.5">
      <c r="A58" s="309" t="s">
        <v>242</v>
      </c>
      <c r="B58" s="310"/>
      <c r="C58" s="132" t="s">
        <v>193</v>
      </c>
      <c r="D58" s="132" t="s">
        <v>194</v>
      </c>
      <c r="E58" s="133" t="s">
        <v>195</v>
      </c>
      <c r="F58" s="133" t="s">
        <v>166</v>
      </c>
      <c r="G58" s="133" t="s">
        <v>196</v>
      </c>
      <c r="H58" s="133" t="s">
        <v>197</v>
      </c>
      <c r="I58" s="133" t="s">
        <v>198</v>
      </c>
      <c r="J58" s="133" t="s">
        <v>170</v>
      </c>
      <c r="K58" s="133" t="s">
        <v>199</v>
      </c>
      <c r="L58" s="133" t="s">
        <v>172</v>
      </c>
      <c r="M58" s="133" t="s">
        <v>173</v>
      </c>
      <c r="N58" s="133" t="s">
        <v>174</v>
      </c>
      <c r="O58" s="133" t="s">
        <v>175</v>
      </c>
      <c r="P58" s="133" t="s">
        <v>176</v>
      </c>
      <c r="Q58" s="133" t="s">
        <v>177</v>
      </c>
      <c r="R58" s="133" t="s">
        <v>178</v>
      </c>
      <c r="S58" s="133" t="s">
        <v>8</v>
      </c>
    </row>
    <row r="59" spans="1:19" ht="14.5">
      <c r="A59" s="135" t="s">
        <v>243</v>
      </c>
      <c r="B59" s="136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7"/>
    </row>
    <row r="60" spans="1:19" ht="29" customHeight="1">
      <c r="A60" s="305" t="s">
        <v>244</v>
      </c>
      <c r="B60" s="306"/>
      <c r="C60" s="112"/>
      <c r="D60" s="112"/>
      <c r="E60" s="112"/>
      <c r="F60" s="113">
        <f t="shared" ref="F60:F61" si="63">SUM(C60:E60)</f>
        <v>0</v>
      </c>
      <c r="G60" s="112"/>
      <c r="H60" s="112"/>
      <c r="I60" s="112"/>
      <c r="J60" s="113">
        <f t="shared" ref="J60:J61" si="64">SUM(G60:I60)</f>
        <v>0</v>
      </c>
      <c r="K60" s="112"/>
      <c r="L60" s="112"/>
      <c r="M60" s="112"/>
      <c r="N60" s="113">
        <f t="shared" ref="N60:N61" si="65">SUM(K60:M60)</f>
        <v>0</v>
      </c>
      <c r="O60" s="112"/>
      <c r="P60" s="112"/>
      <c r="Q60" s="114"/>
      <c r="R60" s="113">
        <f t="shared" ref="R60:R61" si="66">SUM(O60:Q60)</f>
        <v>0</v>
      </c>
      <c r="S60" s="113">
        <f t="shared" ref="S60:S61" si="67">SUM(F60+J60+N60+R60)</f>
        <v>0</v>
      </c>
    </row>
    <row r="61" spans="1:19" ht="29" customHeight="1">
      <c r="A61" s="305" t="s">
        <v>245</v>
      </c>
      <c r="B61" s="306"/>
      <c r="C61" s="112"/>
      <c r="D61" s="112"/>
      <c r="E61" s="112"/>
      <c r="F61" s="113">
        <f t="shared" si="63"/>
        <v>0</v>
      </c>
      <c r="G61" s="112"/>
      <c r="H61" s="112"/>
      <c r="I61" s="112"/>
      <c r="J61" s="113">
        <f t="shared" si="64"/>
        <v>0</v>
      </c>
      <c r="K61" s="112"/>
      <c r="L61" s="112"/>
      <c r="M61" s="112"/>
      <c r="N61" s="113">
        <f t="shared" si="65"/>
        <v>0</v>
      </c>
      <c r="O61" s="112"/>
      <c r="P61" s="112"/>
      <c r="Q61" s="114"/>
      <c r="R61" s="113">
        <f t="shared" si="66"/>
        <v>0</v>
      </c>
      <c r="S61" s="113">
        <f t="shared" si="67"/>
        <v>0</v>
      </c>
    </row>
    <row r="62" spans="1:19">
      <c r="A62" s="128"/>
    </row>
  </sheetData>
  <sheetProtection algorithmName="SHA-512" hashValue="qopweiC2u01Q51x33eg/qjJwkRdBZ6Ped9s+QwlJUXM1S6i9xzHjMUSSwoQi9P7FQIc3bLE+M3ZiTSzHD2OCzg==" saltValue="aJ+8IiteDEBYYCDkMVMm0Q==" spinCount="100000" sheet="1"/>
  <mergeCells count="43">
    <mergeCell ref="A44:B44"/>
    <mergeCell ref="A33:B33"/>
    <mergeCell ref="A16:B16"/>
    <mergeCell ref="A22:B22"/>
    <mergeCell ref="A31:B31"/>
    <mergeCell ref="A40:B40"/>
    <mergeCell ref="A36:B36"/>
    <mergeCell ref="A35:B35"/>
    <mergeCell ref="A26:B26"/>
    <mergeCell ref="A25:B25"/>
    <mergeCell ref="A24:B24"/>
    <mergeCell ref="A20:B20"/>
    <mergeCell ref="A19:B19"/>
    <mergeCell ref="A18:B18"/>
    <mergeCell ref="A61:B61"/>
    <mergeCell ref="A60:B60"/>
    <mergeCell ref="A56:B56"/>
    <mergeCell ref="A55:B55"/>
    <mergeCell ref="A54:B54"/>
    <mergeCell ref="A53:B53"/>
    <mergeCell ref="A58:B58"/>
    <mergeCell ref="A29:B29"/>
    <mergeCell ref="A28:B28"/>
    <mergeCell ref="A27:B27"/>
    <mergeCell ref="A34:B34"/>
    <mergeCell ref="A52:B52"/>
    <mergeCell ref="A51:B51"/>
    <mergeCell ref="A47:B47"/>
    <mergeCell ref="A46:B46"/>
    <mergeCell ref="A45:B45"/>
    <mergeCell ref="A49:B49"/>
    <mergeCell ref="A43:B43"/>
    <mergeCell ref="A42:B42"/>
    <mergeCell ref="A38:B38"/>
    <mergeCell ref="A37:B37"/>
    <mergeCell ref="A14:B14"/>
    <mergeCell ref="C2:E2"/>
    <mergeCell ref="C3:E3"/>
    <mergeCell ref="A13:B13"/>
    <mergeCell ref="A12:B12"/>
    <mergeCell ref="A11:B11"/>
    <mergeCell ref="A10:B10"/>
    <mergeCell ref="A8:B8"/>
  </mergeCells>
  <pageMargins left="0.5" right="0.5" top="1.615" bottom="0.75" header="0.3" footer="0.3"/>
  <pageSetup scale="49" orientation="landscape" r:id="rId1"/>
  <headerFooter scaleWithDoc="0">
    <oddHeader>&amp;C&amp;"Arial,Bold"&amp;G
Native American Members Report
Section IX - Timeliness and Engagement</oddHeader>
    <oddFooter>&amp;L&amp;"Arial,Regular"&amp;10Native American Members  - Report #1&amp;C&amp;"Arial,Regular"&amp;10Rev. v4 2018-12&amp;R&amp;"Arial,Regular"&amp;10&amp;P</oddFooter>
  </headerFooter>
  <rowBreaks count="1" manualBreakCount="1">
    <brk id="38" max="18" man="1"/>
  </rowBreak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showGridLines="0" zoomScale="75" zoomScaleNormal="75" zoomScalePageLayoutView="80" workbookViewId="0"/>
  </sheetViews>
  <sheetFormatPr defaultColWidth="9.1796875" defaultRowHeight="14"/>
  <cols>
    <col min="1" max="1" width="51.54296875" style="47" customWidth="1"/>
    <col min="2" max="2" width="15.26953125" style="47" customWidth="1"/>
    <col min="3" max="3" width="10.26953125" style="47" customWidth="1"/>
    <col min="4" max="4" width="15.26953125" style="47" customWidth="1"/>
    <col min="5" max="5" width="10.26953125" style="47" customWidth="1"/>
    <col min="6" max="6" width="15.26953125" style="47" customWidth="1"/>
    <col min="7" max="7" width="10.26953125" style="47" customWidth="1"/>
    <col min="8" max="8" width="15.26953125" style="47" customWidth="1"/>
    <col min="9" max="9" width="10.26953125" style="47" customWidth="1"/>
    <col min="10" max="10" width="15.26953125" style="47" customWidth="1"/>
    <col min="11" max="11" width="10.26953125" style="47" customWidth="1"/>
    <col min="12" max="16384" width="9.1796875" style="47"/>
  </cols>
  <sheetData>
    <row r="1" spans="1:8" s="44" customFormat="1" ht="18" customHeight="1">
      <c r="A1" s="164" t="s">
        <v>0</v>
      </c>
      <c r="B1" s="165" t="str">
        <f>IF('Care Outside of ITU'!B1="","",'Care Outside of ITU'!B1)</f>
        <v/>
      </c>
      <c r="C1" s="103" t="s">
        <v>3</v>
      </c>
      <c r="D1" s="166" t="str">
        <f>IF('Care Outside of ITU'!D1="","",'Care Outside of ITU'!D1)</f>
        <v/>
      </c>
      <c r="E1" s="105"/>
    </row>
    <row r="2" spans="1:8" s="44" customFormat="1" ht="18" customHeight="1">
      <c r="A2" s="164" t="s">
        <v>1</v>
      </c>
      <c r="B2" s="240" t="str">
        <f>IF('Care Outside of ITU'!B2="","",'Care Outside of ITU'!B2)</f>
        <v/>
      </c>
      <c r="C2" s="241"/>
      <c r="D2" s="242"/>
      <c r="E2" s="87"/>
    </row>
    <row r="3" spans="1:8" s="2" customFormat="1" ht="18" customHeight="1">
      <c r="A3" s="164" t="s">
        <v>2</v>
      </c>
      <c r="B3" s="228" t="str">
        <f>IF('Care Outside of ITU'!B3="","",'Care Outside of ITU'!B3)</f>
        <v/>
      </c>
      <c r="C3" s="229"/>
      <c r="D3" s="230"/>
      <c r="E3" s="43"/>
    </row>
    <row r="4" spans="1:8">
      <c r="A4" s="94"/>
    </row>
    <row r="5" spans="1:8">
      <c r="A5" s="94"/>
    </row>
    <row r="6" spans="1:8">
      <c r="A6" s="317" t="s">
        <v>154</v>
      </c>
      <c r="B6" s="318"/>
      <c r="C6" s="323" t="s">
        <v>153</v>
      </c>
      <c r="D6" s="323"/>
      <c r="E6" s="323"/>
      <c r="F6" s="323"/>
      <c r="G6" s="323"/>
      <c r="H6" s="323"/>
    </row>
    <row r="7" spans="1:8">
      <c r="A7" s="319"/>
      <c r="B7" s="320"/>
      <c r="C7" s="323"/>
      <c r="D7" s="323"/>
      <c r="E7" s="323"/>
      <c r="F7" s="323"/>
      <c r="G7" s="323"/>
      <c r="H7" s="323"/>
    </row>
    <row r="8" spans="1:8">
      <c r="A8" s="319"/>
      <c r="B8" s="320"/>
      <c r="C8" s="323"/>
      <c r="D8" s="323"/>
      <c r="E8" s="323"/>
      <c r="F8" s="323"/>
      <c r="G8" s="323"/>
      <c r="H8" s="323"/>
    </row>
    <row r="9" spans="1:8">
      <c r="A9" s="319"/>
      <c r="B9" s="320"/>
      <c r="C9" s="323"/>
      <c r="D9" s="323"/>
      <c r="E9" s="323"/>
      <c r="F9" s="323"/>
      <c r="G9" s="323"/>
      <c r="H9" s="323"/>
    </row>
    <row r="10" spans="1:8">
      <c r="A10" s="319"/>
      <c r="B10" s="320"/>
      <c r="C10" s="323"/>
      <c r="D10" s="323"/>
      <c r="E10" s="323"/>
      <c r="F10" s="323"/>
      <c r="G10" s="323"/>
      <c r="H10" s="323"/>
    </row>
    <row r="11" spans="1:8">
      <c r="A11" s="319"/>
      <c r="B11" s="320"/>
      <c r="C11" s="323"/>
      <c r="D11" s="323"/>
      <c r="E11" s="323"/>
      <c r="F11" s="323"/>
      <c r="G11" s="323"/>
      <c r="H11" s="323"/>
    </row>
    <row r="12" spans="1:8">
      <c r="A12" s="319"/>
      <c r="B12" s="320"/>
      <c r="C12" s="323"/>
      <c r="D12" s="323"/>
      <c r="E12" s="323"/>
      <c r="F12" s="323"/>
      <c r="G12" s="323"/>
      <c r="H12" s="323"/>
    </row>
    <row r="13" spans="1:8">
      <c r="A13" s="319"/>
      <c r="B13" s="320"/>
      <c r="C13" s="323"/>
      <c r="D13" s="323"/>
      <c r="E13" s="323"/>
      <c r="F13" s="323"/>
      <c r="G13" s="323"/>
      <c r="H13" s="323"/>
    </row>
    <row r="14" spans="1:8">
      <c r="A14" s="319"/>
      <c r="B14" s="320"/>
      <c r="C14" s="323"/>
      <c r="D14" s="323"/>
      <c r="E14" s="323"/>
      <c r="F14" s="323"/>
      <c r="G14" s="323"/>
      <c r="H14" s="323"/>
    </row>
    <row r="15" spans="1:8">
      <c r="A15" s="319"/>
      <c r="B15" s="320"/>
      <c r="C15" s="323"/>
      <c r="D15" s="323"/>
      <c r="E15" s="323"/>
      <c r="F15" s="323"/>
      <c r="G15" s="323"/>
      <c r="H15" s="323"/>
    </row>
    <row r="16" spans="1:8">
      <c r="A16" s="321"/>
      <c r="B16" s="322"/>
      <c r="C16" s="323"/>
      <c r="D16" s="323"/>
      <c r="E16" s="323"/>
      <c r="F16" s="323"/>
      <c r="G16" s="323"/>
      <c r="H16" s="323"/>
    </row>
    <row r="17" spans="1:8">
      <c r="A17" s="172"/>
      <c r="B17" s="173"/>
      <c r="C17" s="173"/>
      <c r="D17" s="173"/>
      <c r="E17" s="173"/>
      <c r="F17" s="173"/>
      <c r="G17" s="173"/>
      <c r="H17" s="173"/>
    </row>
    <row r="18" spans="1:8">
      <c r="A18" s="172"/>
      <c r="B18" s="173"/>
      <c r="C18" s="173"/>
      <c r="D18" s="173"/>
      <c r="E18" s="173"/>
      <c r="F18" s="173"/>
      <c r="G18" s="173"/>
      <c r="H18" s="173"/>
    </row>
    <row r="19" spans="1:8">
      <c r="A19" s="317" t="s">
        <v>155</v>
      </c>
      <c r="B19" s="318"/>
      <c r="C19" s="323" t="s">
        <v>153</v>
      </c>
      <c r="D19" s="323"/>
      <c r="E19" s="323"/>
      <c r="F19" s="323"/>
      <c r="G19" s="323"/>
      <c r="H19" s="323"/>
    </row>
    <row r="20" spans="1:8">
      <c r="A20" s="319"/>
      <c r="B20" s="320"/>
      <c r="C20" s="323"/>
      <c r="D20" s="323"/>
      <c r="E20" s="323"/>
      <c r="F20" s="323"/>
      <c r="G20" s="323"/>
      <c r="H20" s="323"/>
    </row>
    <row r="21" spans="1:8">
      <c r="A21" s="319"/>
      <c r="B21" s="320"/>
      <c r="C21" s="323"/>
      <c r="D21" s="323"/>
      <c r="E21" s="323"/>
      <c r="F21" s="323"/>
      <c r="G21" s="323"/>
      <c r="H21" s="323"/>
    </row>
    <row r="22" spans="1:8">
      <c r="A22" s="319"/>
      <c r="B22" s="320"/>
      <c r="C22" s="323"/>
      <c r="D22" s="323"/>
      <c r="E22" s="323"/>
      <c r="F22" s="323"/>
      <c r="G22" s="323"/>
      <c r="H22" s="323"/>
    </row>
    <row r="23" spans="1:8">
      <c r="A23" s="319"/>
      <c r="B23" s="320"/>
      <c r="C23" s="323"/>
      <c r="D23" s="323"/>
      <c r="E23" s="323"/>
      <c r="F23" s="323"/>
      <c r="G23" s="323"/>
      <c r="H23" s="323"/>
    </row>
    <row r="24" spans="1:8">
      <c r="A24" s="319"/>
      <c r="B24" s="320"/>
      <c r="C24" s="323"/>
      <c r="D24" s="323"/>
      <c r="E24" s="323"/>
      <c r="F24" s="323"/>
      <c r="G24" s="323"/>
      <c r="H24" s="323"/>
    </row>
    <row r="25" spans="1:8">
      <c r="A25" s="319"/>
      <c r="B25" s="320"/>
      <c r="C25" s="323"/>
      <c r="D25" s="323"/>
      <c r="E25" s="323"/>
      <c r="F25" s="323"/>
      <c r="G25" s="323"/>
      <c r="H25" s="323"/>
    </row>
    <row r="26" spans="1:8">
      <c r="A26" s="319"/>
      <c r="B26" s="320"/>
      <c r="C26" s="323"/>
      <c r="D26" s="323"/>
      <c r="E26" s="323"/>
      <c r="F26" s="323"/>
      <c r="G26" s="323"/>
      <c r="H26" s="323"/>
    </row>
    <row r="27" spans="1:8">
      <c r="A27" s="319"/>
      <c r="B27" s="320"/>
      <c r="C27" s="323"/>
      <c r="D27" s="323"/>
      <c r="E27" s="323"/>
      <c r="F27" s="323"/>
      <c r="G27" s="323"/>
      <c r="H27" s="323"/>
    </row>
    <row r="28" spans="1:8">
      <c r="A28" s="319"/>
      <c r="B28" s="320"/>
      <c r="C28" s="323"/>
      <c r="D28" s="323"/>
      <c r="E28" s="323"/>
      <c r="F28" s="323"/>
      <c r="G28" s="323"/>
      <c r="H28" s="323"/>
    </row>
    <row r="29" spans="1:8">
      <c r="A29" s="321"/>
      <c r="B29" s="322"/>
      <c r="C29" s="323"/>
      <c r="D29" s="323"/>
      <c r="E29" s="323"/>
      <c r="F29" s="323"/>
      <c r="G29" s="323"/>
      <c r="H29" s="323"/>
    </row>
    <row r="30" spans="1:8">
      <c r="A30" s="172"/>
      <c r="B30" s="173"/>
      <c r="C30" s="173"/>
      <c r="D30" s="173"/>
      <c r="E30" s="173"/>
      <c r="F30" s="173"/>
      <c r="G30" s="173"/>
      <c r="H30" s="173"/>
    </row>
    <row r="31" spans="1:8">
      <c r="A31" s="172"/>
      <c r="B31" s="173"/>
      <c r="C31" s="173"/>
      <c r="D31" s="173"/>
      <c r="E31" s="173"/>
      <c r="F31" s="173"/>
      <c r="G31" s="173"/>
      <c r="H31" s="173"/>
    </row>
    <row r="32" spans="1:8">
      <c r="A32" s="317" t="s">
        <v>156</v>
      </c>
      <c r="B32" s="318"/>
      <c r="C32" s="323" t="s">
        <v>153</v>
      </c>
      <c r="D32" s="323"/>
      <c r="E32" s="323"/>
      <c r="F32" s="323"/>
      <c r="G32" s="323"/>
      <c r="H32" s="323"/>
    </row>
    <row r="33" spans="1:8">
      <c r="A33" s="319"/>
      <c r="B33" s="320"/>
      <c r="C33" s="323"/>
      <c r="D33" s="323"/>
      <c r="E33" s="323"/>
      <c r="F33" s="323"/>
      <c r="G33" s="323"/>
      <c r="H33" s="323"/>
    </row>
    <row r="34" spans="1:8">
      <c r="A34" s="319"/>
      <c r="B34" s="320"/>
      <c r="C34" s="323"/>
      <c r="D34" s="323"/>
      <c r="E34" s="323"/>
      <c r="F34" s="323"/>
      <c r="G34" s="323"/>
      <c r="H34" s="323"/>
    </row>
    <row r="35" spans="1:8">
      <c r="A35" s="319"/>
      <c r="B35" s="320"/>
      <c r="C35" s="323"/>
      <c r="D35" s="323"/>
      <c r="E35" s="323"/>
      <c r="F35" s="323"/>
      <c r="G35" s="323"/>
      <c r="H35" s="323"/>
    </row>
    <row r="36" spans="1:8">
      <c r="A36" s="319"/>
      <c r="B36" s="320"/>
      <c r="C36" s="323"/>
      <c r="D36" s="323"/>
      <c r="E36" s="323"/>
      <c r="F36" s="323"/>
      <c r="G36" s="323"/>
      <c r="H36" s="323"/>
    </row>
    <row r="37" spans="1:8">
      <c r="A37" s="319"/>
      <c r="B37" s="320"/>
      <c r="C37" s="323"/>
      <c r="D37" s="323"/>
      <c r="E37" s="323"/>
      <c r="F37" s="323"/>
      <c r="G37" s="323"/>
      <c r="H37" s="323"/>
    </row>
    <row r="38" spans="1:8">
      <c r="A38" s="319"/>
      <c r="B38" s="320"/>
      <c r="C38" s="323"/>
      <c r="D38" s="323"/>
      <c r="E38" s="323"/>
      <c r="F38" s="323"/>
      <c r="G38" s="323"/>
      <c r="H38" s="323"/>
    </row>
    <row r="39" spans="1:8">
      <c r="A39" s="319"/>
      <c r="B39" s="320"/>
      <c r="C39" s="323"/>
      <c r="D39" s="323"/>
      <c r="E39" s="323"/>
      <c r="F39" s="323"/>
      <c r="G39" s="323"/>
      <c r="H39" s="323"/>
    </row>
    <row r="40" spans="1:8">
      <c r="A40" s="319"/>
      <c r="B40" s="320"/>
      <c r="C40" s="323"/>
      <c r="D40" s="323"/>
      <c r="E40" s="323"/>
      <c r="F40" s="323"/>
      <c r="G40" s="323"/>
      <c r="H40" s="323"/>
    </row>
    <row r="41" spans="1:8">
      <c r="A41" s="319"/>
      <c r="B41" s="320"/>
      <c r="C41" s="323"/>
      <c r="D41" s="323"/>
      <c r="E41" s="323"/>
      <c r="F41" s="323"/>
      <c r="G41" s="323"/>
      <c r="H41" s="323"/>
    </row>
    <row r="42" spans="1:8">
      <c r="A42" s="321"/>
      <c r="B42" s="322"/>
      <c r="C42" s="323"/>
      <c r="D42" s="323"/>
      <c r="E42" s="323"/>
      <c r="F42" s="323"/>
      <c r="G42" s="323"/>
      <c r="H42" s="323"/>
    </row>
    <row r="43" spans="1:8">
      <c r="A43" s="172"/>
      <c r="B43" s="173"/>
      <c r="C43" s="173"/>
      <c r="D43" s="173"/>
      <c r="E43" s="173"/>
      <c r="F43" s="173"/>
      <c r="G43" s="173"/>
      <c r="H43" s="173"/>
    </row>
    <row r="44" spans="1:8">
      <c r="A44" s="172"/>
      <c r="B44" s="173"/>
      <c r="C44" s="173"/>
      <c r="D44" s="173"/>
      <c r="E44" s="173"/>
      <c r="F44" s="173"/>
      <c r="G44" s="173"/>
      <c r="H44" s="173"/>
    </row>
    <row r="45" spans="1:8">
      <c r="A45" s="317" t="s">
        <v>157</v>
      </c>
      <c r="B45" s="318"/>
      <c r="C45" s="323" t="s">
        <v>153</v>
      </c>
      <c r="D45" s="323"/>
      <c r="E45" s="323"/>
      <c r="F45" s="323"/>
      <c r="G45" s="323"/>
      <c r="H45" s="323"/>
    </row>
    <row r="46" spans="1:8">
      <c r="A46" s="319"/>
      <c r="B46" s="320"/>
      <c r="C46" s="323"/>
      <c r="D46" s="323"/>
      <c r="E46" s="323"/>
      <c r="F46" s="323"/>
      <c r="G46" s="323"/>
      <c r="H46" s="323"/>
    </row>
    <row r="47" spans="1:8">
      <c r="A47" s="319"/>
      <c r="B47" s="320"/>
      <c r="C47" s="323"/>
      <c r="D47" s="323"/>
      <c r="E47" s="323"/>
      <c r="F47" s="323"/>
      <c r="G47" s="323"/>
      <c r="H47" s="323"/>
    </row>
    <row r="48" spans="1:8">
      <c r="A48" s="319"/>
      <c r="B48" s="320"/>
      <c r="C48" s="323"/>
      <c r="D48" s="323"/>
      <c r="E48" s="323"/>
      <c r="F48" s="323"/>
      <c r="G48" s="323"/>
      <c r="H48" s="323"/>
    </row>
    <row r="49" spans="1:8">
      <c r="A49" s="319"/>
      <c r="B49" s="320"/>
      <c r="C49" s="323"/>
      <c r="D49" s="323"/>
      <c r="E49" s="323"/>
      <c r="F49" s="323"/>
      <c r="G49" s="323"/>
      <c r="H49" s="323"/>
    </row>
    <row r="50" spans="1:8">
      <c r="A50" s="319"/>
      <c r="B50" s="320"/>
      <c r="C50" s="323"/>
      <c r="D50" s="323"/>
      <c r="E50" s="323"/>
      <c r="F50" s="323"/>
      <c r="G50" s="323"/>
      <c r="H50" s="323"/>
    </row>
    <row r="51" spans="1:8">
      <c r="A51" s="319"/>
      <c r="B51" s="320"/>
      <c r="C51" s="323"/>
      <c r="D51" s="323"/>
      <c r="E51" s="323"/>
      <c r="F51" s="323"/>
      <c r="G51" s="323"/>
      <c r="H51" s="323"/>
    </row>
    <row r="52" spans="1:8">
      <c r="A52" s="319"/>
      <c r="B52" s="320"/>
      <c r="C52" s="323"/>
      <c r="D52" s="323"/>
      <c r="E52" s="323"/>
      <c r="F52" s="323"/>
      <c r="G52" s="323"/>
      <c r="H52" s="323"/>
    </row>
    <row r="53" spans="1:8">
      <c r="A53" s="319"/>
      <c r="B53" s="320"/>
      <c r="C53" s="323"/>
      <c r="D53" s="323"/>
      <c r="E53" s="323"/>
      <c r="F53" s="323"/>
      <c r="G53" s="323"/>
      <c r="H53" s="323"/>
    </row>
    <row r="54" spans="1:8">
      <c r="A54" s="319"/>
      <c r="B54" s="320"/>
      <c r="C54" s="323"/>
      <c r="D54" s="323"/>
      <c r="E54" s="323"/>
      <c r="F54" s="323"/>
      <c r="G54" s="323"/>
      <c r="H54" s="323"/>
    </row>
    <row r="55" spans="1:8">
      <c r="A55" s="321"/>
      <c r="B55" s="322"/>
      <c r="C55" s="323"/>
      <c r="D55" s="323"/>
      <c r="E55" s="323"/>
      <c r="F55" s="323"/>
      <c r="G55" s="323"/>
      <c r="H55" s="323"/>
    </row>
    <row r="56" spans="1:8">
      <c r="A56" s="172"/>
      <c r="B56" s="173"/>
      <c r="C56" s="173"/>
      <c r="D56" s="173"/>
      <c r="E56" s="173"/>
      <c r="F56" s="173"/>
      <c r="G56" s="173"/>
      <c r="H56" s="173"/>
    </row>
    <row r="57" spans="1:8">
      <c r="A57" s="172"/>
      <c r="B57" s="173"/>
      <c r="C57" s="173"/>
      <c r="D57" s="173"/>
      <c r="E57" s="173"/>
      <c r="F57" s="173"/>
      <c r="G57" s="173"/>
      <c r="H57" s="173"/>
    </row>
    <row r="58" spans="1:8">
      <c r="A58" s="317" t="s">
        <v>158</v>
      </c>
      <c r="B58" s="318"/>
      <c r="C58" s="323" t="s">
        <v>153</v>
      </c>
      <c r="D58" s="323"/>
      <c r="E58" s="323"/>
      <c r="F58" s="323"/>
      <c r="G58" s="323"/>
      <c r="H58" s="323"/>
    </row>
    <row r="59" spans="1:8">
      <c r="A59" s="319"/>
      <c r="B59" s="320"/>
      <c r="C59" s="323"/>
      <c r="D59" s="323"/>
      <c r="E59" s="323"/>
      <c r="F59" s="323"/>
      <c r="G59" s="323"/>
      <c r="H59" s="323"/>
    </row>
    <row r="60" spans="1:8">
      <c r="A60" s="319"/>
      <c r="B60" s="320"/>
      <c r="C60" s="323"/>
      <c r="D60" s="323"/>
      <c r="E60" s="323"/>
      <c r="F60" s="323"/>
      <c r="G60" s="323"/>
      <c r="H60" s="323"/>
    </row>
    <row r="61" spans="1:8">
      <c r="A61" s="319"/>
      <c r="B61" s="320"/>
      <c r="C61" s="323"/>
      <c r="D61" s="323"/>
      <c r="E61" s="323"/>
      <c r="F61" s="323"/>
      <c r="G61" s="323"/>
      <c r="H61" s="323"/>
    </row>
    <row r="62" spans="1:8">
      <c r="A62" s="319"/>
      <c r="B62" s="320"/>
      <c r="C62" s="323"/>
      <c r="D62" s="323"/>
      <c r="E62" s="323"/>
      <c r="F62" s="323"/>
      <c r="G62" s="323"/>
      <c r="H62" s="323"/>
    </row>
    <row r="63" spans="1:8">
      <c r="A63" s="319"/>
      <c r="B63" s="320"/>
      <c r="C63" s="323"/>
      <c r="D63" s="323"/>
      <c r="E63" s="323"/>
      <c r="F63" s="323"/>
      <c r="G63" s="323"/>
      <c r="H63" s="323"/>
    </row>
    <row r="64" spans="1:8">
      <c r="A64" s="319"/>
      <c r="B64" s="320"/>
      <c r="C64" s="323"/>
      <c r="D64" s="323"/>
      <c r="E64" s="323"/>
      <c r="F64" s="323"/>
      <c r="G64" s="323"/>
      <c r="H64" s="323"/>
    </row>
    <row r="65" spans="1:8">
      <c r="A65" s="319"/>
      <c r="B65" s="320"/>
      <c r="C65" s="323"/>
      <c r="D65" s="323"/>
      <c r="E65" s="323"/>
      <c r="F65" s="323"/>
      <c r="G65" s="323"/>
      <c r="H65" s="323"/>
    </row>
    <row r="66" spans="1:8">
      <c r="A66" s="319"/>
      <c r="B66" s="320"/>
      <c r="C66" s="323"/>
      <c r="D66" s="323"/>
      <c r="E66" s="323"/>
      <c r="F66" s="323"/>
      <c r="G66" s="323"/>
      <c r="H66" s="323"/>
    </row>
    <row r="67" spans="1:8">
      <c r="A67" s="319"/>
      <c r="B67" s="320"/>
      <c r="C67" s="323"/>
      <c r="D67" s="323"/>
      <c r="E67" s="323"/>
      <c r="F67" s="323"/>
      <c r="G67" s="323"/>
      <c r="H67" s="323"/>
    </row>
    <row r="68" spans="1:8">
      <c r="A68" s="321"/>
      <c r="B68" s="322"/>
      <c r="C68" s="323"/>
      <c r="D68" s="323"/>
      <c r="E68" s="323"/>
      <c r="F68" s="323"/>
      <c r="G68" s="323"/>
      <c r="H68" s="323"/>
    </row>
  </sheetData>
  <sheetProtection algorithmName="SHA-512" hashValue="eOowPjX7g2LNC0z4qiYfkceW5bO7Hi6VXH8DMV8g/7uXbh8AptLu0B23T8/0ogeRMcSv2uz+RNRT7mavxOvfgQ==" saltValue="MLUzfBw8evT+Jcl3i6ikSw==" spinCount="100000" sheet="1" objects="1" scenarios="1" formatColumns="0" formatRows="0" insertRows="0"/>
  <mergeCells count="12">
    <mergeCell ref="A45:B55"/>
    <mergeCell ref="C45:H55"/>
    <mergeCell ref="A58:B68"/>
    <mergeCell ref="C58:H68"/>
    <mergeCell ref="B2:D2"/>
    <mergeCell ref="B3:D3"/>
    <mergeCell ref="A32:B42"/>
    <mergeCell ref="C32:H42"/>
    <mergeCell ref="A19:B29"/>
    <mergeCell ref="C19:H29"/>
    <mergeCell ref="A6:B16"/>
    <mergeCell ref="C6:H16"/>
  </mergeCells>
  <pageMargins left="0.7" right="0.7" top="1.615" bottom="0.75" header="0.3" footer="0.3"/>
  <pageSetup scale="63" orientation="portrait" r:id="rId1"/>
  <headerFooter scaleWithDoc="0">
    <oddHeader>&amp;C&amp;"Arial,Bold"&amp;G
Native American Members Report
Section X - &amp;A</oddHeader>
    <oddFooter>&amp;L&amp;"Arial,Regular"&amp;10Native American Members  - Report #1&amp;C&amp;"Arial,Regular"&amp;10Rev. v4 2018-12&amp;R&amp;"Arial,Regular"&amp;10&amp;P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32"/>
  <sheetViews>
    <sheetView showGridLines="0" tabSelected="1" zoomScale="75" zoomScaleNormal="75" zoomScaleSheetLayoutView="85" zoomScalePageLayoutView="60" workbookViewId="0">
      <selection activeCell="B1" sqref="B1"/>
    </sheetView>
  </sheetViews>
  <sheetFormatPr defaultColWidth="9.1796875" defaultRowHeight="14"/>
  <cols>
    <col min="1" max="1" width="57" style="2" customWidth="1"/>
    <col min="2" max="6" width="15.7265625" style="3" customWidth="1"/>
    <col min="7" max="13" width="11.7265625" style="3" customWidth="1"/>
    <col min="14" max="14" width="39.81640625" style="1" customWidth="1"/>
    <col min="15" max="16384" width="9.1796875" style="1"/>
  </cols>
  <sheetData>
    <row r="1" spans="1:13" ht="18" customHeight="1">
      <c r="A1" s="90" t="s">
        <v>0</v>
      </c>
      <c r="B1" s="88"/>
      <c r="C1" s="103" t="s">
        <v>3</v>
      </c>
      <c r="D1" s="89"/>
      <c r="E1" s="105"/>
      <c r="F1" s="1"/>
      <c r="G1" s="1"/>
      <c r="H1" s="1"/>
      <c r="I1" s="1"/>
      <c r="J1" s="1"/>
      <c r="K1" s="1"/>
      <c r="L1" s="1"/>
      <c r="M1" s="1"/>
    </row>
    <row r="2" spans="1:13" ht="18" customHeight="1">
      <c r="A2" s="90" t="s">
        <v>1</v>
      </c>
      <c r="B2" s="216"/>
      <c r="C2" s="217"/>
      <c r="D2" s="218"/>
      <c r="E2" s="87"/>
      <c r="F2" s="1"/>
      <c r="G2" s="1"/>
      <c r="H2" s="1"/>
      <c r="I2" s="1"/>
      <c r="J2" s="1"/>
      <c r="K2" s="1"/>
      <c r="L2" s="1"/>
      <c r="M2" s="1"/>
    </row>
    <row r="3" spans="1:13" s="3" customFormat="1" ht="18" customHeight="1">
      <c r="A3" s="90" t="s">
        <v>2</v>
      </c>
      <c r="B3" s="219"/>
      <c r="C3" s="220"/>
      <c r="D3" s="221"/>
      <c r="E3" s="4"/>
    </row>
    <row r="4" spans="1:13">
      <c r="A4" s="94"/>
    </row>
    <row r="5" spans="1:13">
      <c r="A5" s="94"/>
    </row>
    <row r="6" spans="1:13" ht="20.25" customHeight="1">
      <c r="A6" s="94"/>
      <c r="B6" s="93" t="s">
        <v>4</v>
      </c>
      <c r="C6" s="93" t="s">
        <v>5</v>
      </c>
      <c r="D6" s="93" t="s">
        <v>6</v>
      </c>
      <c r="E6" s="93" t="s">
        <v>7</v>
      </c>
      <c r="F6" s="93" t="s">
        <v>8</v>
      </c>
      <c r="G6" s="1"/>
      <c r="H6" s="1"/>
      <c r="I6" s="1"/>
      <c r="J6" s="1"/>
      <c r="K6" s="1"/>
      <c r="L6" s="1"/>
      <c r="M6" s="1"/>
    </row>
    <row r="7" spans="1:13" ht="28">
      <c r="A7" s="10" t="s">
        <v>107</v>
      </c>
      <c r="B7" s="51"/>
      <c r="C7" s="51"/>
      <c r="D7" s="51"/>
      <c r="E7" s="51"/>
      <c r="F7" s="51"/>
      <c r="G7" s="1"/>
      <c r="H7" s="1"/>
      <c r="I7" s="1"/>
      <c r="J7" s="1"/>
      <c r="K7" s="1"/>
      <c r="L7" s="1"/>
      <c r="M7" s="1"/>
    </row>
    <row r="8" spans="1:13">
      <c r="A8" s="10" t="s">
        <v>108</v>
      </c>
      <c r="B8" s="51"/>
      <c r="C8" s="51"/>
      <c r="D8" s="51"/>
      <c r="E8" s="51"/>
      <c r="F8" s="51"/>
      <c r="G8" s="1"/>
      <c r="H8" s="1"/>
      <c r="I8" s="1"/>
      <c r="J8" s="1"/>
      <c r="K8" s="1"/>
      <c r="L8" s="1"/>
      <c r="M8" s="1"/>
    </row>
    <row r="9" spans="1:13" ht="28">
      <c r="A9" s="10" t="s">
        <v>109</v>
      </c>
      <c r="B9" s="51"/>
      <c r="C9" s="51"/>
      <c r="D9" s="51"/>
      <c r="E9" s="51"/>
      <c r="F9" s="51"/>
      <c r="G9" s="1"/>
      <c r="H9" s="1"/>
      <c r="I9" s="1"/>
      <c r="J9" s="1"/>
      <c r="K9" s="1"/>
      <c r="L9" s="1"/>
      <c r="M9" s="1"/>
    </row>
    <row r="10" spans="1:13" ht="16" customHeight="1">
      <c r="A10" s="68" t="s">
        <v>18</v>
      </c>
      <c r="B10" s="42"/>
      <c r="C10" s="42"/>
      <c r="D10" s="42"/>
      <c r="E10" s="42"/>
      <c r="F10" s="42"/>
      <c r="G10" s="1"/>
      <c r="H10" s="1"/>
      <c r="I10" s="1"/>
      <c r="J10" s="1"/>
      <c r="K10" s="1"/>
      <c r="L10" s="1"/>
      <c r="M10" s="1"/>
    </row>
    <row r="11" spans="1:13" ht="16" customHeight="1">
      <c r="A11" s="68" t="s">
        <v>17</v>
      </c>
      <c r="B11" s="42"/>
      <c r="C11" s="42"/>
      <c r="D11" s="42"/>
      <c r="E11" s="42"/>
      <c r="F11" s="42"/>
      <c r="G11" s="1"/>
      <c r="H11" s="1"/>
      <c r="I11" s="1"/>
      <c r="J11" s="1"/>
      <c r="K11" s="1"/>
      <c r="L11" s="1"/>
      <c r="M11" s="1"/>
    </row>
    <row r="12" spans="1:13" ht="16" customHeight="1">
      <c r="A12" s="68" t="s">
        <v>21</v>
      </c>
      <c r="B12" s="42"/>
      <c r="C12" s="42"/>
      <c r="D12" s="42"/>
      <c r="E12" s="42"/>
      <c r="F12" s="42"/>
      <c r="G12" s="1"/>
      <c r="H12" s="1"/>
      <c r="I12" s="1"/>
      <c r="J12" s="1"/>
      <c r="K12" s="1"/>
      <c r="L12" s="1"/>
      <c r="M12" s="1"/>
    </row>
    <row r="13" spans="1:13" ht="16" customHeight="1">
      <c r="A13" s="68" t="s">
        <v>126</v>
      </c>
      <c r="B13" s="42"/>
      <c r="C13" s="42"/>
      <c r="D13" s="42"/>
      <c r="E13" s="42"/>
      <c r="F13" s="42"/>
      <c r="G13" s="1"/>
      <c r="H13" s="1"/>
      <c r="I13" s="1"/>
      <c r="J13" s="1"/>
      <c r="K13" s="1"/>
      <c r="L13" s="1"/>
      <c r="M13" s="1"/>
    </row>
    <row r="14" spans="1:13" ht="16" customHeight="1">
      <c r="A14" s="68" t="s">
        <v>127</v>
      </c>
      <c r="B14" s="42"/>
      <c r="C14" s="42"/>
      <c r="D14" s="42"/>
      <c r="E14" s="42"/>
      <c r="F14" s="42"/>
      <c r="G14" s="1"/>
      <c r="H14" s="1"/>
      <c r="I14" s="1"/>
      <c r="J14" s="1"/>
      <c r="K14" s="1"/>
      <c r="L14" s="1"/>
      <c r="M14" s="1"/>
    </row>
    <row r="15" spans="1:13" ht="16" customHeight="1">
      <c r="A15" s="68" t="s">
        <v>128</v>
      </c>
      <c r="B15" s="42"/>
      <c r="C15" s="42"/>
      <c r="D15" s="42"/>
      <c r="E15" s="42"/>
      <c r="F15" s="42"/>
      <c r="G15" s="1"/>
      <c r="H15" s="1"/>
      <c r="I15" s="1"/>
      <c r="J15" s="1"/>
      <c r="K15" s="1"/>
      <c r="L15" s="1"/>
      <c r="M15" s="1"/>
    </row>
    <row r="16" spans="1:13" ht="16" customHeight="1">
      <c r="A16" s="68" t="s">
        <v>12</v>
      </c>
      <c r="B16" s="42"/>
      <c r="C16" s="42"/>
      <c r="D16" s="42"/>
      <c r="E16" s="42"/>
      <c r="F16" s="42"/>
      <c r="G16" s="1"/>
      <c r="H16" s="1"/>
      <c r="I16" s="1"/>
      <c r="J16" s="1"/>
      <c r="K16" s="1"/>
      <c r="L16" s="1"/>
      <c r="M16" s="1"/>
    </row>
    <row r="17" spans="1:13" ht="16" customHeight="1">
      <c r="A17" s="68" t="s">
        <v>20</v>
      </c>
      <c r="B17" s="42"/>
      <c r="C17" s="42"/>
      <c r="D17" s="42"/>
      <c r="E17" s="42"/>
      <c r="F17" s="42"/>
      <c r="G17" s="1"/>
      <c r="H17" s="1"/>
      <c r="I17" s="1"/>
      <c r="J17" s="1"/>
      <c r="K17" s="1"/>
      <c r="L17" s="1"/>
      <c r="M17" s="1"/>
    </row>
    <row r="18" spans="1:13" ht="16" customHeight="1">
      <c r="A18" s="68" t="s">
        <v>150</v>
      </c>
      <c r="B18" s="42"/>
      <c r="C18" s="42"/>
      <c r="D18" s="42"/>
      <c r="E18" s="42"/>
      <c r="F18" s="42"/>
      <c r="G18" s="1"/>
      <c r="H18" s="1"/>
      <c r="I18" s="1"/>
      <c r="J18" s="1"/>
      <c r="K18" s="1"/>
      <c r="L18" s="1"/>
      <c r="M18" s="1"/>
    </row>
    <row r="19" spans="1:13" ht="16" customHeight="1">
      <c r="A19" s="68" t="s">
        <v>38</v>
      </c>
      <c r="B19" s="42"/>
      <c r="C19" s="42"/>
      <c r="D19" s="42"/>
      <c r="E19" s="42"/>
      <c r="F19" s="42"/>
      <c r="G19" s="1"/>
      <c r="H19" s="1"/>
      <c r="I19" s="1"/>
      <c r="J19" s="1"/>
      <c r="K19" s="1"/>
      <c r="L19" s="1"/>
      <c r="M19" s="1"/>
    </row>
    <row r="20" spans="1:13" ht="16" customHeight="1">
      <c r="A20" s="68" t="s">
        <v>36</v>
      </c>
      <c r="B20" s="42"/>
      <c r="C20" s="42"/>
      <c r="D20" s="42"/>
      <c r="E20" s="42"/>
      <c r="F20" s="42"/>
      <c r="G20" s="1"/>
      <c r="H20" s="1"/>
      <c r="I20" s="1"/>
      <c r="J20" s="1"/>
      <c r="K20" s="1"/>
      <c r="L20" s="1"/>
      <c r="M20" s="1"/>
    </row>
    <row r="21" spans="1:13" ht="16" customHeight="1">
      <c r="A21" s="68" t="s">
        <v>33</v>
      </c>
      <c r="B21" s="42"/>
      <c r="C21" s="42"/>
      <c r="D21" s="42"/>
      <c r="E21" s="42"/>
      <c r="F21" s="42"/>
      <c r="G21" s="1"/>
      <c r="H21" s="1"/>
      <c r="I21" s="1"/>
      <c r="J21" s="1"/>
      <c r="K21" s="1"/>
      <c r="L21" s="1"/>
      <c r="M21" s="1"/>
    </row>
    <row r="22" spans="1:13" ht="16" customHeight="1">
      <c r="A22" s="68" t="s">
        <v>34</v>
      </c>
      <c r="B22" s="42"/>
      <c r="C22" s="42"/>
      <c r="D22" s="42"/>
      <c r="E22" s="42"/>
      <c r="F22" s="42"/>
      <c r="G22" s="1"/>
      <c r="H22" s="1"/>
      <c r="I22" s="1"/>
      <c r="J22" s="1"/>
      <c r="K22" s="1"/>
      <c r="L22" s="1"/>
      <c r="M22" s="1"/>
    </row>
    <row r="26" spans="1:13">
      <c r="F26" s="41"/>
      <c r="G26" s="41"/>
    </row>
    <row r="27" spans="1:13">
      <c r="F27" s="6"/>
      <c r="G27" s="6"/>
    </row>
    <row r="28" spans="1:13">
      <c r="F28" s="6"/>
      <c r="G28" s="6"/>
    </row>
    <row r="29" spans="1:13">
      <c r="F29" s="6"/>
      <c r="G29" s="47"/>
    </row>
    <row r="30" spans="1:13">
      <c r="F30" s="6"/>
      <c r="G30" s="6"/>
    </row>
    <row r="31" spans="1:13">
      <c r="F31" s="28"/>
      <c r="G31" s="28"/>
    </row>
    <row r="32" spans="1:13">
      <c r="F32" s="27"/>
      <c r="G32" s="27"/>
    </row>
  </sheetData>
  <sheetProtection algorithmName="SHA-512" hashValue="jw+mUyavzuvl4DEmxxeXqF94A/jayi8dwiZtvoT0095Pu0KP9pQnocnURTo7rdKGkktQ8DiDIrXSjWqPQShDYQ==" saltValue="EtBE3OKqrqzVdSH3mqhPsA==" spinCount="100000" sheet="1" objects="1" scenarios="1" formatColumns="0" formatRows="0"/>
  <sortState ref="A10:M22">
    <sortCondition ref="A10"/>
  </sortState>
  <mergeCells count="2">
    <mergeCell ref="B2:D2"/>
    <mergeCell ref="B3:D3"/>
  </mergeCells>
  <printOptions horizontalCentered="1"/>
  <pageMargins left="0.7" right="0.7" top="1.615" bottom="0.75" header="0.3" footer="0.3"/>
  <pageSetup scale="90" orientation="landscape" r:id="rId1"/>
  <headerFooter scaleWithDoc="0">
    <oddHeader>&amp;C&amp;"Arial,Bold"&amp;G
Native American Members Report
Section I - &amp;A</oddHeader>
    <oddFooter>&amp;L&amp;"Arial,Regular"&amp;10Native American Members  - Report #1&amp;C&amp;"Arial,Regular"&amp;10Rev. v4 2018-12&amp;R&amp;"Arial,Regular"&amp;10&amp;P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showGridLines="0" zoomScale="75" zoomScaleNormal="75" workbookViewId="0">
      <selection sqref="A1:B1"/>
    </sheetView>
  </sheetViews>
  <sheetFormatPr defaultColWidth="9.1796875" defaultRowHeight="14"/>
  <cols>
    <col min="1" max="1" width="4" style="2" bestFit="1" customWidth="1"/>
    <col min="2" max="2" width="25" style="2" customWidth="1"/>
    <col min="3" max="6" width="22.54296875" style="2" customWidth="1"/>
    <col min="7" max="7" width="25.1796875" style="2" customWidth="1"/>
    <col min="8" max="8" width="22.54296875" style="2" customWidth="1"/>
    <col min="9" max="9" width="28.81640625" style="2" customWidth="1"/>
    <col min="10" max="11" width="22.54296875" style="2" customWidth="1"/>
    <col min="12" max="16384" width="9.1796875" style="2"/>
  </cols>
  <sheetData>
    <row r="1" spans="1:9" s="44" customFormat="1" ht="18" customHeight="1">
      <c r="A1" s="222" t="s">
        <v>0</v>
      </c>
      <c r="B1" s="223"/>
      <c r="C1" s="98" t="str">
        <f>IF('Care Outside of ITU'!B1="","",'Care Outside of ITU'!B1)</f>
        <v/>
      </c>
      <c r="D1" s="103" t="s">
        <v>3</v>
      </c>
      <c r="E1" s="104" t="str">
        <f>IF('Care Outside of ITU'!D1="","",'Care Outside of ITU'!D1)</f>
        <v/>
      </c>
      <c r="F1" s="105"/>
    </row>
    <row r="2" spans="1:9" s="44" customFormat="1" ht="18" customHeight="1">
      <c r="A2" s="222" t="s">
        <v>1</v>
      </c>
      <c r="B2" s="223"/>
      <c r="C2" s="225" t="str">
        <f>IF('Care Outside of ITU'!B2="","",'Care Outside of ITU'!B2)</f>
        <v/>
      </c>
      <c r="D2" s="226"/>
      <c r="E2" s="227"/>
      <c r="F2" s="52"/>
    </row>
    <row r="3" spans="1:9" ht="18" customHeight="1">
      <c r="A3" s="222" t="s">
        <v>2</v>
      </c>
      <c r="B3" s="223"/>
      <c r="C3" s="228" t="str">
        <f>IF('Care Outside of ITU'!B3="","",'Care Outside of ITU'!B3)</f>
        <v/>
      </c>
      <c r="D3" s="229"/>
      <c r="E3" s="230"/>
      <c r="F3" s="43"/>
    </row>
    <row r="4" spans="1:9">
      <c r="A4" s="82"/>
    </row>
    <row r="5" spans="1:9">
      <c r="A5" s="82"/>
      <c r="B5" s="45"/>
      <c r="C5" s="45"/>
      <c r="D5" s="45"/>
      <c r="E5" s="45"/>
      <c r="F5" s="45"/>
    </row>
    <row r="6" spans="1:9" ht="45" customHeight="1">
      <c r="B6" s="224" t="s">
        <v>42</v>
      </c>
      <c r="C6" s="224"/>
      <c r="D6" s="224"/>
      <c r="G6" s="224" t="s">
        <v>41</v>
      </c>
      <c r="H6" s="224"/>
      <c r="I6" s="224"/>
    </row>
    <row r="7" spans="1:9" s="7" customFormat="1">
      <c r="B7" s="15" t="s">
        <v>9</v>
      </c>
      <c r="C7" s="15" t="s">
        <v>26</v>
      </c>
      <c r="D7" s="11" t="s">
        <v>40</v>
      </c>
      <c r="G7" s="9" t="s">
        <v>9</v>
      </c>
      <c r="H7" s="15" t="s">
        <v>26</v>
      </c>
      <c r="I7" s="9" t="s">
        <v>27</v>
      </c>
    </row>
    <row r="8" spans="1:9" s="7" customFormat="1">
      <c r="A8" s="23">
        <v>1</v>
      </c>
      <c r="B8" s="26"/>
      <c r="C8" s="8"/>
      <c r="D8" s="12"/>
      <c r="F8" s="23">
        <v>1</v>
      </c>
      <c r="G8" s="26"/>
      <c r="H8" s="8"/>
      <c r="I8" s="13"/>
    </row>
    <row r="9" spans="1:9" s="7" customFormat="1">
      <c r="A9" s="23">
        <v>2</v>
      </c>
      <c r="B9" s="26"/>
      <c r="C9" s="8"/>
      <c r="D9" s="12"/>
      <c r="F9" s="23">
        <v>2</v>
      </c>
      <c r="G9" s="26"/>
      <c r="H9" s="8"/>
      <c r="I9" s="13"/>
    </row>
    <row r="10" spans="1:9" s="7" customFormat="1">
      <c r="A10" s="23">
        <v>3</v>
      </c>
      <c r="B10" s="26"/>
      <c r="C10" s="8"/>
      <c r="D10" s="12"/>
      <c r="F10" s="23">
        <v>3</v>
      </c>
      <c r="G10" s="26"/>
      <c r="H10" s="8"/>
      <c r="I10" s="13"/>
    </row>
    <row r="11" spans="1:9" s="7" customFormat="1">
      <c r="A11" s="23">
        <v>4</v>
      </c>
      <c r="B11" s="26"/>
      <c r="C11" s="8"/>
      <c r="D11" s="12"/>
      <c r="F11" s="23">
        <v>4</v>
      </c>
      <c r="G11" s="26"/>
      <c r="H11" s="8"/>
      <c r="I11" s="13"/>
    </row>
    <row r="12" spans="1:9">
      <c r="A12" s="23">
        <v>5</v>
      </c>
      <c r="B12" s="26"/>
      <c r="C12" s="8"/>
      <c r="D12" s="12"/>
      <c r="F12" s="23">
        <v>5</v>
      </c>
      <c r="G12" s="26"/>
      <c r="H12" s="8"/>
      <c r="I12" s="13"/>
    </row>
    <row r="13" spans="1:9">
      <c r="A13" s="23">
        <v>6</v>
      </c>
      <c r="B13" s="26"/>
      <c r="C13" s="8"/>
      <c r="D13" s="12"/>
      <c r="F13" s="23">
        <v>6</v>
      </c>
      <c r="G13" s="26"/>
      <c r="H13" s="8"/>
      <c r="I13" s="13"/>
    </row>
    <row r="14" spans="1:9">
      <c r="A14" s="23">
        <v>7</v>
      </c>
      <c r="B14" s="26"/>
      <c r="C14" s="8"/>
      <c r="D14" s="12"/>
      <c r="F14" s="23">
        <v>7</v>
      </c>
      <c r="G14" s="26"/>
      <c r="H14" s="8"/>
      <c r="I14" s="13"/>
    </row>
    <row r="15" spans="1:9" s="7" customFormat="1">
      <c r="A15" s="23">
        <v>8</v>
      </c>
      <c r="B15" s="26"/>
      <c r="C15" s="8"/>
      <c r="D15" s="12"/>
      <c r="F15" s="23">
        <v>8</v>
      </c>
      <c r="G15" s="26"/>
      <c r="H15" s="8"/>
      <c r="I15" s="13"/>
    </row>
    <row r="16" spans="1:9" s="7" customFormat="1">
      <c r="A16" s="23">
        <v>9</v>
      </c>
      <c r="B16" s="26"/>
      <c r="C16" s="8"/>
      <c r="D16" s="12"/>
      <c r="F16" s="23">
        <v>9</v>
      </c>
      <c r="G16" s="26"/>
      <c r="H16" s="8"/>
      <c r="I16" s="13"/>
    </row>
    <row r="17" spans="1:11">
      <c r="A17" s="23">
        <v>10</v>
      </c>
      <c r="B17" s="26"/>
      <c r="C17" s="8"/>
      <c r="D17" s="12"/>
      <c r="F17" s="23">
        <v>10</v>
      </c>
      <c r="G17" s="26"/>
      <c r="H17" s="8"/>
      <c r="I17" s="13"/>
    </row>
    <row r="20" spans="1:11">
      <c r="B20" s="231" t="s">
        <v>124</v>
      </c>
      <c r="C20" s="232"/>
      <c r="D20" s="232"/>
      <c r="E20" s="232"/>
      <c r="F20" s="232"/>
      <c r="G20" s="232"/>
      <c r="H20" s="232"/>
      <c r="I20" s="232"/>
      <c r="J20" s="232"/>
      <c r="K20" s="233"/>
    </row>
    <row r="21" spans="1:11">
      <c r="B21" s="234">
        <f>B8</f>
        <v>0</v>
      </c>
      <c r="C21" s="235"/>
      <c r="D21" s="236">
        <f>B9</f>
        <v>0</v>
      </c>
      <c r="E21" s="237"/>
      <c r="F21" s="235">
        <f>B10</f>
        <v>0</v>
      </c>
      <c r="G21" s="235"/>
      <c r="H21" s="236">
        <f>B11</f>
        <v>0</v>
      </c>
      <c r="I21" s="237"/>
      <c r="J21" s="235">
        <f>B12</f>
        <v>0</v>
      </c>
      <c r="K21" s="238"/>
    </row>
    <row r="22" spans="1:11" ht="28">
      <c r="B22" s="29" t="s">
        <v>125</v>
      </c>
      <c r="C22" s="31" t="s">
        <v>40</v>
      </c>
      <c r="D22" s="25" t="s">
        <v>125</v>
      </c>
      <c r="E22" s="24" t="s">
        <v>40</v>
      </c>
      <c r="F22" s="30" t="s">
        <v>125</v>
      </c>
      <c r="G22" s="31" t="s">
        <v>40</v>
      </c>
      <c r="H22" s="25" t="s">
        <v>125</v>
      </c>
      <c r="I22" s="24" t="s">
        <v>40</v>
      </c>
      <c r="J22" s="30" t="s">
        <v>125</v>
      </c>
      <c r="K22" s="29" t="s">
        <v>40</v>
      </c>
    </row>
    <row r="23" spans="1:11">
      <c r="A23" s="23">
        <v>1</v>
      </c>
      <c r="B23" s="22"/>
      <c r="C23" s="21"/>
      <c r="D23" s="20"/>
      <c r="E23" s="19"/>
      <c r="F23" s="18"/>
      <c r="G23" s="21"/>
      <c r="H23" s="20"/>
      <c r="I23" s="19"/>
      <c r="J23" s="18"/>
      <c r="K23" s="17"/>
    </row>
    <row r="24" spans="1:11">
      <c r="A24" s="23">
        <v>2</v>
      </c>
      <c r="B24" s="22"/>
      <c r="C24" s="21"/>
      <c r="D24" s="20"/>
      <c r="E24" s="19"/>
      <c r="F24" s="18"/>
      <c r="G24" s="21"/>
      <c r="H24" s="20"/>
      <c r="I24" s="19"/>
      <c r="J24" s="18"/>
      <c r="K24" s="17"/>
    </row>
    <row r="25" spans="1:11">
      <c r="A25" s="23">
        <v>3</v>
      </c>
      <c r="B25" s="22"/>
      <c r="C25" s="21"/>
      <c r="D25" s="20"/>
      <c r="E25" s="19"/>
      <c r="F25" s="18"/>
      <c r="G25" s="21"/>
      <c r="H25" s="20"/>
      <c r="I25" s="19"/>
      <c r="J25" s="18"/>
      <c r="K25" s="17"/>
    </row>
    <row r="26" spans="1:11">
      <c r="A26" s="23">
        <v>4</v>
      </c>
      <c r="B26" s="22"/>
      <c r="C26" s="21"/>
      <c r="D26" s="20"/>
      <c r="E26" s="19"/>
      <c r="F26" s="18"/>
      <c r="G26" s="21"/>
      <c r="H26" s="20"/>
      <c r="I26" s="19"/>
      <c r="J26" s="18"/>
      <c r="K26" s="17"/>
    </row>
    <row r="27" spans="1:11">
      <c r="A27" s="23">
        <v>5</v>
      </c>
      <c r="B27" s="22"/>
      <c r="C27" s="21"/>
      <c r="D27" s="20"/>
      <c r="E27" s="19"/>
      <c r="F27" s="18"/>
      <c r="G27" s="21"/>
      <c r="H27" s="20"/>
      <c r="I27" s="19"/>
      <c r="J27" s="18"/>
      <c r="K27" s="17"/>
    </row>
    <row r="28" spans="1:11">
      <c r="A28" s="23">
        <v>6</v>
      </c>
      <c r="B28" s="22"/>
      <c r="C28" s="21"/>
      <c r="D28" s="20"/>
      <c r="E28" s="19"/>
      <c r="F28" s="18"/>
      <c r="G28" s="21"/>
      <c r="H28" s="20"/>
      <c r="I28" s="19"/>
      <c r="J28" s="18"/>
      <c r="K28" s="17"/>
    </row>
    <row r="29" spans="1:11">
      <c r="A29" s="23">
        <v>7</v>
      </c>
      <c r="B29" s="22"/>
      <c r="C29" s="21"/>
      <c r="D29" s="20"/>
      <c r="E29" s="19"/>
      <c r="F29" s="18"/>
      <c r="G29" s="21"/>
      <c r="H29" s="20"/>
      <c r="I29" s="19"/>
      <c r="J29" s="18"/>
      <c r="K29" s="17"/>
    </row>
    <row r="30" spans="1:11">
      <c r="A30" s="23">
        <v>8</v>
      </c>
      <c r="B30" s="22"/>
      <c r="C30" s="21"/>
      <c r="D30" s="20"/>
      <c r="E30" s="19"/>
      <c r="F30" s="18"/>
      <c r="G30" s="21"/>
      <c r="H30" s="20"/>
      <c r="I30" s="19"/>
      <c r="J30" s="18"/>
      <c r="K30" s="17"/>
    </row>
    <row r="31" spans="1:11">
      <c r="A31" s="23">
        <v>9</v>
      </c>
      <c r="B31" s="22"/>
      <c r="C31" s="21"/>
      <c r="D31" s="20"/>
      <c r="E31" s="19"/>
      <c r="F31" s="18"/>
      <c r="G31" s="21"/>
      <c r="H31" s="20"/>
      <c r="I31" s="19"/>
      <c r="J31" s="18"/>
      <c r="K31" s="17"/>
    </row>
    <row r="32" spans="1:11">
      <c r="A32" s="23">
        <v>10</v>
      </c>
      <c r="B32" s="22"/>
      <c r="C32" s="21"/>
      <c r="D32" s="20"/>
      <c r="E32" s="19"/>
      <c r="F32" s="18"/>
      <c r="G32" s="21"/>
      <c r="H32" s="20"/>
      <c r="I32" s="19"/>
      <c r="J32" s="18"/>
      <c r="K32" s="17"/>
    </row>
    <row r="35" spans="1:11">
      <c r="B35" s="231" t="s">
        <v>124</v>
      </c>
      <c r="C35" s="232"/>
      <c r="D35" s="232"/>
      <c r="E35" s="232"/>
      <c r="F35" s="232"/>
      <c r="G35" s="232"/>
      <c r="H35" s="232"/>
      <c r="I35" s="232"/>
      <c r="J35" s="232"/>
      <c r="K35" s="233"/>
    </row>
    <row r="36" spans="1:11">
      <c r="B36" s="234">
        <f>B13</f>
        <v>0</v>
      </c>
      <c r="C36" s="235"/>
      <c r="D36" s="236">
        <f>B14</f>
        <v>0</v>
      </c>
      <c r="E36" s="237"/>
      <c r="F36" s="235">
        <f>B15</f>
        <v>0</v>
      </c>
      <c r="G36" s="235"/>
      <c r="H36" s="236">
        <f>B16</f>
        <v>0</v>
      </c>
      <c r="I36" s="237"/>
      <c r="J36" s="235">
        <f>B17</f>
        <v>0</v>
      </c>
      <c r="K36" s="238"/>
    </row>
    <row r="37" spans="1:11" ht="28">
      <c r="B37" s="29" t="s">
        <v>125</v>
      </c>
      <c r="C37" s="31" t="s">
        <v>40</v>
      </c>
      <c r="D37" s="25" t="s">
        <v>125</v>
      </c>
      <c r="E37" s="24" t="s">
        <v>40</v>
      </c>
      <c r="F37" s="30" t="s">
        <v>125</v>
      </c>
      <c r="G37" s="31" t="s">
        <v>40</v>
      </c>
      <c r="H37" s="25" t="s">
        <v>125</v>
      </c>
      <c r="I37" s="24" t="s">
        <v>40</v>
      </c>
      <c r="J37" s="30" t="s">
        <v>125</v>
      </c>
      <c r="K37" s="29" t="s">
        <v>40</v>
      </c>
    </row>
    <row r="38" spans="1:11">
      <c r="A38" s="23">
        <v>1</v>
      </c>
      <c r="B38" s="22"/>
      <c r="C38" s="21"/>
      <c r="D38" s="20"/>
      <c r="E38" s="19"/>
      <c r="F38" s="18"/>
      <c r="G38" s="21"/>
      <c r="H38" s="20"/>
      <c r="I38" s="19"/>
      <c r="J38" s="18"/>
      <c r="K38" s="17"/>
    </row>
    <row r="39" spans="1:11">
      <c r="A39" s="23">
        <v>2</v>
      </c>
      <c r="B39" s="22"/>
      <c r="C39" s="21"/>
      <c r="D39" s="20"/>
      <c r="E39" s="19"/>
      <c r="F39" s="18"/>
      <c r="G39" s="21"/>
      <c r="H39" s="20"/>
      <c r="I39" s="19"/>
      <c r="J39" s="18"/>
      <c r="K39" s="17"/>
    </row>
    <row r="40" spans="1:11">
      <c r="A40" s="23">
        <v>3</v>
      </c>
      <c r="B40" s="22"/>
      <c r="C40" s="21"/>
      <c r="D40" s="20"/>
      <c r="E40" s="19"/>
      <c r="F40" s="18"/>
      <c r="G40" s="21"/>
      <c r="H40" s="20"/>
      <c r="I40" s="19"/>
      <c r="J40" s="18"/>
      <c r="K40" s="17"/>
    </row>
    <row r="41" spans="1:11">
      <c r="A41" s="23">
        <v>4</v>
      </c>
      <c r="B41" s="22"/>
      <c r="C41" s="21"/>
      <c r="D41" s="20"/>
      <c r="E41" s="19"/>
      <c r="F41" s="18"/>
      <c r="G41" s="21"/>
      <c r="H41" s="20"/>
      <c r="I41" s="19"/>
      <c r="J41" s="18"/>
      <c r="K41" s="17"/>
    </row>
    <row r="42" spans="1:11">
      <c r="A42" s="23">
        <v>5</v>
      </c>
      <c r="B42" s="22"/>
      <c r="C42" s="21"/>
      <c r="D42" s="20"/>
      <c r="E42" s="19"/>
      <c r="F42" s="18"/>
      <c r="G42" s="21"/>
      <c r="H42" s="20"/>
      <c r="I42" s="19"/>
      <c r="J42" s="18"/>
      <c r="K42" s="17"/>
    </row>
    <row r="43" spans="1:11">
      <c r="A43" s="23">
        <v>6</v>
      </c>
      <c r="B43" s="22"/>
      <c r="C43" s="21"/>
      <c r="D43" s="20"/>
      <c r="E43" s="19"/>
      <c r="F43" s="18"/>
      <c r="G43" s="21"/>
      <c r="H43" s="20"/>
      <c r="I43" s="19"/>
      <c r="J43" s="18"/>
      <c r="K43" s="17"/>
    </row>
    <row r="44" spans="1:11">
      <c r="A44" s="23">
        <v>7</v>
      </c>
      <c r="B44" s="22"/>
      <c r="C44" s="21"/>
      <c r="D44" s="20"/>
      <c r="E44" s="19"/>
      <c r="F44" s="18"/>
      <c r="G44" s="21"/>
      <c r="H44" s="20"/>
      <c r="I44" s="19"/>
      <c r="J44" s="18"/>
      <c r="K44" s="17"/>
    </row>
    <row r="45" spans="1:11">
      <c r="A45" s="23">
        <v>8</v>
      </c>
      <c r="B45" s="22"/>
      <c r="C45" s="21"/>
      <c r="D45" s="20"/>
      <c r="E45" s="19"/>
      <c r="F45" s="18"/>
      <c r="G45" s="21"/>
      <c r="H45" s="20"/>
      <c r="I45" s="19"/>
      <c r="J45" s="18"/>
      <c r="K45" s="17"/>
    </row>
    <row r="46" spans="1:11">
      <c r="A46" s="23">
        <v>9</v>
      </c>
      <c r="B46" s="22"/>
      <c r="C46" s="21"/>
      <c r="D46" s="20"/>
      <c r="E46" s="19"/>
      <c r="F46" s="18"/>
      <c r="G46" s="21"/>
      <c r="H46" s="20"/>
      <c r="I46" s="19"/>
      <c r="J46" s="18"/>
      <c r="K46" s="17"/>
    </row>
    <row r="47" spans="1:11">
      <c r="A47" s="23">
        <v>10</v>
      </c>
      <c r="B47" s="22"/>
      <c r="C47" s="21"/>
      <c r="D47" s="20"/>
      <c r="E47" s="19"/>
      <c r="F47" s="18"/>
      <c r="G47" s="21"/>
      <c r="H47" s="20"/>
      <c r="I47" s="19"/>
      <c r="J47" s="18"/>
      <c r="K47" s="17"/>
    </row>
    <row r="51" spans="8:9">
      <c r="H51" s="46"/>
      <c r="I51" s="46"/>
    </row>
    <row r="52" spans="8:9">
      <c r="H52" s="47"/>
      <c r="I52" s="47"/>
    </row>
    <row r="53" spans="8:9">
      <c r="H53" s="47"/>
      <c r="I53" s="47"/>
    </row>
    <row r="54" spans="8:9">
      <c r="H54" s="47"/>
      <c r="I54" s="47"/>
    </row>
    <row r="55" spans="8:9">
      <c r="H55" s="47"/>
      <c r="I55" s="47"/>
    </row>
    <row r="56" spans="8:9">
      <c r="H56" s="5"/>
      <c r="I56" s="5"/>
    </row>
    <row r="57" spans="8:9">
      <c r="H57" s="48"/>
      <c r="I57" s="48"/>
    </row>
  </sheetData>
  <sheetProtection algorithmName="SHA-512" hashValue="ZZqQA10ufGZWrdWmal32Lv5S0NDrTy7fuFe4uJ5QOYicggpTfGIsLLzRKkLc9QcDgMOCqPEEDOkoi77CMpqkSA==" saltValue="0BXmyerCkO0kvJiRJHazAQ==" spinCount="100000" sheet="1" objects="1" scenarios="1" formatColumns="0" formatRows="0"/>
  <mergeCells count="19">
    <mergeCell ref="B35:K35"/>
    <mergeCell ref="B36:C36"/>
    <mergeCell ref="D36:E36"/>
    <mergeCell ref="F36:G36"/>
    <mergeCell ref="H36:I36"/>
    <mergeCell ref="J36:K36"/>
    <mergeCell ref="G6:I6"/>
    <mergeCell ref="B20:K20"/>
    <mergeCell ref="B21:C21"/>
    <mergeCell ref="D21:E21"/>
    <mergeCell ref="F21:G21"/>
    <mergeCell ref="H21:I21"/>
    <mergeCell ref="J21:K21"/>
    <mergeCell ref="A1:B1"/>
    <mergeCell ref="A2:B2"/>
    <mergeCell ref="A3:B3"/>
    <mergeCell ref="B6:D6"/>
    <mergeCell ref="C2:E2"/>
    <mergeCell ref="C3:E3"/>
  </mergeCells>
  <pageMargins left="0.7" right="0.7" top="1.615" bottom="0.75" header="0.3" footer="0.3"/>
  <pageSetup scale="50" orientation="landscape" r:id="rId1"/>
  <headerFooter scaleWithDoc="0">
    <oddHeader>&amp;C&amp;"Arial,Bold"&amp;G
Native American Members Report
Section II - &amp;A</oddHeader>
    <oddFooter>&amp;L&amp;"Arial,Regular"&amp;10Native American Members  - Report #1&amp;C&amp;"Arial,Regular"&amp;10Rev. v4 2018-12&amp;R&amp;"Arial,Regular"&amp;10&amp;P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GridLines="0" zoomScale="75" zoomScaleNormal="75" zoomScaleSheetLayoutView="85" workbookViewId="0"/>
  </sheetViews>
  <sheetFormatPr defaultColWidth="9.1796875" defaultRowHeight="14"/>
  <cols>
    <col min="1" max="1" width="34.1796875" style="2" bestFit="1" customWidth="1"/>
    <col min="2" max="6" width="15.7265625" style="3" customWidth="1"/>
    <col min="7" max="16384" width="9.1796875" style="1"/>
  </cols>
  <sheetData>
    <row r="1" spans="1:6" ht="18" customHeight="1">
      <c r="A1" s="90" t="s">
        <v>0</v>
      </c>
      <c r="B1" s="91" t="str">
        <f>IF('Care Outside of ITU'!B1="","",'Care Outside of ITU'!B1)</f>
        <v/>
      </c>
      <c r="C1" s="103" t="s">
        <v>3</v>
      </c>
      <c r="D1" s="92" t="str">
        <f>IF('Care Outside of ITU'!D1="","",'Care Outside of ITU'!D1)</f>
        <v/>
      </c>
      <c r="E1" s="105"/>
      <c r="F1" s="1"/>
    </row>
    <row r="2" spans="1:6" ht="18" customHeight="1">
      <c r="A2" s="90" t="s">
        <v>1</v>
      </c>
      <c r="B2" s="240" t="str">
        <f>IF('Care Outside of ITU'!B2="","",'Care Outside of ITU'!B2)</f>
        <v/>
      </c>
      <c r="C2" s="241"/>
      <c r="D2" s="242"/>
      <c r="E2" s="52"/>
      <c r="F2" s="1"/>
    </row>
    <row r="3" spans="1:6" s="3" customFormat="1" ht="18" customHeight="1">
      <c r="A3" s="90" t="s">
        <v>2</v>
      </c>
      <c r="B3" s="228" t="str">
        <f>IF('Care Outside of ITU'!B3="","",'Care Outside of ITU'!B3)</f>
        <v/>
      </c>
      <c r="C3" s="229"/>
      <c r="D3" s="230"/>
      <c r="E3" s="4"/>
    </row>
    <row r="4" spans="1:6">
      <c r="A4" s="94"/>
    </row>
    <row r="5" spans="1:6">
      <c r="A5" s="94"/>
    </row>
    <row r="6" spans="1:6" ht="19.5" customHeight="1">
      <c r="A6" s="5"/>
      <c r="B6" s="93" t="s">
        <v>4</v>
      </c>
      <c r="C6" s="93" t="s">
        <v>5</v>
      </c>
      <c r="D6" s="93" t="s">
        <v>6</v>
      </c>
      <c r="E6" s="93" t="s">
        <v>7</v>
      </c>
      <c r="F6" s="93" t="s">
        <v>8</v>
      </c>
    </row>
    <row r="7" spans="1:6">
      <c r="A7" s="243" t="s">
        <v>97</v>
      </c>
      <c r="B7" s="243"/>
      <c r="C7" s="243"/>
      <c r="D7" s="243"/>
      <c r="E7" s="243"/>
      <c r="F7" s="243"/>
    </row>
    <row r="8" spans="1:6">
      <c r="A8" s="95" t="s">
        <v>102</v>
      </c>
      <c r="B8" s="67"/>
      <c r="C8" s="67"/>
      <c r="D8" s="67"/>
      <c r="E8" s="67"/>
      <c r="F8" s="67"/>
    </row>
    <row r="9" spans="1:6" ht="28">
      <c r="A9" s="95" t="s">
        <v>99</v>
      </c>
      <c r="B9" s="67"/>
      <c r="C9" s="67"/>
      <c r="D9" s="67"/>
      <c r="E9" s="67"/>
      <c r="F9" s="67"/>
    </row>
    <row r="10" spans="1:6">
      <c r="A10" s="95" t="s">
        <v>103</v>
      </c>
      <c r="B10" s="67"/>
      <c r="C10" s="67"/>
      <c r="D10" s="67"/>
      <c r="E10" s="67"/>
      <c r="F10" s="67"/>
    </row>
    <row r="11" spans="1:6" ht="28">
      <c r="A11" s="95" t="s">
        <v>104</v>
      </c>
      <c r="B11" s="67"/>
      <c r="C11" s="67"/>
      <c r="D11" s="67"/>
      <c r="E11" s="67"/>
      <c r="F11" s="67"/>
    </row>
    <row r="12" spans="1:6">
      <c r="A12" s="239" t="s">
        <v>98</v>
      </c>
      <c r="B12" s="239"/>
      <c r="C12" s="239"/>
      <c r="D12" s="239"/>
      <c r="E12" s="239"/>
      <c r="F12" s="239"/>
    </row>
    <row r="13" spans="1:6">
      <c r="A13" s="95" t="s">
        <v>102</v>
      </c>
      <c r="B13" s="67"/>
      <c r="C13" s="67"/>
      <c r="D13" s="67"/>
      <c r="E13" s="67"/>
      <c r="F13" s="67"/>
    </row>
    <row r="14" spans="1:6" ht="28">
      <c r="A14" s="95" t="s">
        <v>99</v>
      </c>
      <c r="B14" s="67"/>
      <c r="C14" s="67"/>
      <c r="D14" s="67"/>
      <c r="E14" s="67"/>
      <c r="F14" s="67"/>
    </row>
    <row r="15" spans="1:6">
      <c r="A15" s="95" t="s">
        <v>103</v>
      </c>
      <c r="B15" s="67"/>
      <c r="C15" s="67"/>
      <c r="D15" s="67"/>
      <c r="E15" s="67"/>
      <c r="F15" s="67"/>
    </row>
    <row r="16" spans="1:6" ht="28">
      <c r="A16" s="95" t="s">
        <v>104</v>
      </c>
      <c r="B16" s="67"/>
      <c r="C16" s="67"/>
      <c r="D16" s="67"/>
      <c r="E16" s="67"/>
      <c r="F16" s="67"/>
    </row>
    <row r="17" spans="1:6">
      <c r="A17" s="239" t="s">
        <v>100</v>
      </c>
      <c r="B17" s="239"/>
      <c r="C17" s="239"/>
      <c r="D17" s="239"/>
      <c r="E17" s="239"/>
      <c r="F17" s="239"/>
    </row>
    <row r="18" spans="1:6">
      <c r="A18" s="95" t="s">
        <v>102</v>
      </c>
      <c r="B18" s="67"/>
      <c r="C18" s="67"/>
      <c r="D18" s="67"/>
      <c r="E18" s="67"/>
      <c r="F18" s="67"/>
    </row>
    <row r="19" spans="1:6" ht="28">
      <c r="A19" s="95" t="s">
        <v>99</v>
      </c>
      <c r="B19" s="67"/>
      <c r="C19" s="67"/>
      <c r="D19" s="67"/>
      <c r="E19" s="67"/>
      <c r="F19" s="67"/>
    </row>
    <row r="20" spans="1:6">
      <c r="A20" s="95" t="s">
        <v>103</v>
      </c>
      <c r="B20" s="67"/>
      <c r="C20" s="67"/>
      <c r="D20" s="67"/>
      <c r="E20" s="67"/>
      <c r="F20" s="67"/>
    </row>
    <row r="21" spans="1:6">
      <c r="A21" s="239" t="s">
        <v>101</v>
      </c>
      <c r="B21" s="239"/>
      <c r="C21" s="239"/>
      <c r="D21" s="239"/>
      <c r="E21" s="239"/>
      <c r="F21" s="239"/>
    </row>
    <row r="22" spans="1:6">
      <c r="A22" s="95" t="s">
        <v>102</v>
      </c>
      <c r="B22" s="67"/>
      <c r="C22" s="67"/>
      <c r="D22" s="67"/>
      <c r="E22" s="67"/>
      <c r="F22" s="67"/>
    </row>
    <row r="23" spans="1:6" ht="28">
      <c r="A23" s="95" t="s">
        <v>99</v>
      </c>
      <c r="B23" s="67"/>
      <c r="C23" s="67"/>
      <c r="D23" s="67"/>
      <c r="E23" s="67"/>
      <c r="F23" s="67"/>
    </row>
    <row r="24" spans="1:6">
      <c r="A24" s="95" t="s">
        <v>103</v>
      </c>
      <c r="B24" s="67"/>
      <c r="C24" s="67"/>
      <c r="D24" s="67"/>
      <c r="E24" s="67"/>
      <c r="F24" s="67"/>
    </row>
  </sheetData>
  <sheetProtection algorithmName="SHA-512" hashValue="r47ZIWXHgQdjmFamaE5ZCsGE0N8kq0xOr9SEhvUFnGF91UM3NYLEiurB7XOM/ktSaSuk8bIF4hM3zNgvmx5vbw==" saltValue="Ea4oV9Zeg4w/gUyAsNKXfQ==" spinCount="100000" sheet="1" objects="1" scenarios="1" formatColumns="0" formatRows="0"/>
  <mergeCells count="6">
    <mergeCell ref="A21:F21"/>
    <mergeCell ref="B2:D2"/>
    <mergeCell ref="B3:D3"/>
    <mergeCell ref="A7:F7"/>
    <mergeCell ref="A12:F12"/>
    <mergeCell ref="A17:F17"/>
  </mergeCells>
  <pageMargins left="0.7" right="0.7" top="1.615" bottom="0.75" header="0.3" footer="0.3"/>
  <pageSetup scale="97" orientation="landscape" r:id="rId1"/>
  <headerFooter scaleWithDoc="0">
    <oddHeader>&amp;C&amp;"Arial,Bold"&amp;G
Native American Members Report
Section III - &amp;A</oddHeader>
    <oddFooter>&amp;L&amp;"Arial,Regular"&amp;10Native American Members  - Report #1&amp;C&amp;"Arial,Regular"&amp;10Rev. v4 2018-12&amp;R&amp;"Arial,Regular"&amp;10&amp;P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showGridLines="0" zoomScale="75" zoomScaleNormal="75" workbookViewId="0">
      <selection sqref="A1:C1"/>
    </sheetView>
  </sheetViews>
  <sheetFormatPr defaultColWidth="9.1796875" defaultRowHeight="14"/>
  <cols>
    <col min="1" max="1" width="3" style="2" customWidth="1"/>
    <col min="2" max="2" width="20.1796875" style="2" customWidth="1"/>
    <col min="3" max="3" width="20.453125" style="2" customWidth="1"/>
    <col min="4" max="4" width="12.7265625" style="2" customWidth="1"/>
    <col min="5" max="5" width="11.26953125" style="2" customWidth="1"/>
    <col min="6" max="6" width="12.7265625" style="2" customWidth="1"/>
    <col min="7" max="7" width="12.7265625" style="50" customWidth="1"/>
    <col min="8" max="15" width="12.7265625" style="2" customWidth="1"/>
    <col min="16" max="16" width="14.1796875" style="2" customWidth="1"/>
    <col min="17" max="17" width="9.1796875" style="2"/>
    <col min="18" max="19" width="30.26953125" style="2" customWidth="1"/>
    <col min="20" max="16384" width="9.1796875" style="2"/>
  </cols>
  <sheetData>
    <row r="1" spans="1:15" s="44" customFormat="1" ht="18" customHeight="1">
      <c r="A1" s="222" t="s">
        <v>0</v>
      </c>
      <c r="B1" s="269"/>
      <c r="C1" s="223"/>
      <c r="D1" s="98" t="str">
        <f>IF('Care Outside of ITU'!B1="","",'Care Outside of ITU'!B1)</f>
        <v/>
      </c>
      <c r="E1" s="103" t="s">
        <v>3</v>
      </c>
      <c r="F1" s="104" t="str">
        <f>IF('Care Outside of ITU'!D1="","",'Care Outside of ITU'!D1)</f>
        <v/>
      </c>
      <c r="G1" s="105"/>
    </row>
    <row r="2" spans="1:15" s="44" customFormat="1" ht="18" customHeight="1">
      <c r="A2" s="222" t="s">
        <v>1</v>
      </c>
      <c r="B2" s="269"/>
      <c r="C2" s="223"/>
      <c r="D2" s="225" t="str">
        <f>IF('Care Outside of ITU'!B2="","",'Care Outside of ITU'!B2)</f>
        <v/>
      </c>
      <c r="E2" s="226"/>
      <c r="F2" s="227"/>
      <c r="G2" s="52"/>
    </row>
    <row r="3" spans="1:15" ht="18" customHeight="1">
      <c r="A3" s="222" t="s">
        <v>2</v>
      </c>
      <c r="B3" s="269"/>
      <c r="C3" s="223"/>
      <c r="D3" s="228" t="str">
        <f>IF('Care Outside of ITU'!B3="","",'Care Outside of ITU'!B3)</f>
        <v/>
      </c>
      <c r="E3" s="229"/>
      <c r="F3" s="230"/>
      <c r="G3" s="43"/>
    </row>
    <row r="4" spans="1:15">
      <c r="A4" s="82"/>
    </row>
    <row r="5" spans="1:15">
      <c r="A5" s="82"/>
      <c r="B5" s="45"/>
      <c r="C5" s="45"/>
      <c r="D5" s="45"/>
      <c r="E5" s="45"/>
      <c r="F5" s="45"/>
      <c r="G5" s="49"/>
      <c r="H5" s="45"/>
      <c r="I5" s="45"/>
      <c r="J5" s="45"/>
      <c r="K5" s="45"/>
      <c r="L5" s="45"/>
      <c r="M5" s="45"/>
    </row>
    <row r="6" spans="1:15" s="175" customFormat="1" ht="17.5" customHeight="1">
      <c r="A6" s="224" t="s">
        <v>28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</row>
    <row r="7" spans="1:15" s="175" customFormat="1" ht="16" customHeight="1">
      <c r="A7" s="178"/>
      <c r="B7" s="179"/>
      <c r="C7" s="179"/>
      <c r="D7" s="179"/>
      <c r="E7" s="179"/>
      <c r="F7" s="275" t="s">
        <v>4</v>
      </c>
      <c r="G7" s="276"/>
      <c r="H7" s="277" t="s">
        <v>5</v>
      </c>
      <c r="I7" s="278"/>
      <c r="J7" s="275" t="s">
        <v>6</v>
      </c>
      <c r="K7" s="276"/>
      <c r="L7" s="275" t="s">
        <v>7</v>
      </c>
      <c r="M7" s="276"/>
      <c r="N7" s="279" t="s">
        <v>8</v>
      </c>
      <c r="O7" s="280"/>
    </row>
    <row r="8" spans="1:15" s="175" customFormat="1" ht="16" customHeight="1">
      <c r="A8" s="264" t="s">
        <v>261</v>
      </c>
      <c r="B8" s="273"/>
      <c r="C8" s="273"/>
      <c r="D8" s="273"/>
      <c r="E8" s="273"/>
      <c r="F8" s="99" t="s">
        <v>151</v>
      </c>
      <c r="G8" s="100" t="s">
        <v>152</v>
      </c>
      <c r="H8" s="101" t="s">
        <v>151</v>
      </c>
      <c r="I8" s="102" t="s">
        <v>152</v>
      </c>
      <c r="J8" s="99" t="s">
        <v>151</v>
      </c>
      <c r="K8" s="100" t="s">
        <v>152</v>
      </c>
      <c r="L8" s="99" t="s">
        <v>151</v>
      </c>
      <c r="M8" s="100" t="s">
        <v>152</v>
      </c>
      <c r="N8" s="101" t="s">
        <v>151</v>
      </c>
      <c r="O8" s="102" t="s">
        <v>152</v>
      </c>
    </row>
    <row r="9" spans="1:15" ht="32" customHeight="1">
      <c r="A9" s="274" t="s">
        <v>254</v>
      </c>
      <c r="B9" s="267"/>
      <c r="C9" s="267"/>
      <c r="D9" s="267"/>
      <c r="E9" s="267"/>
      <c r="F9" s="180"/>
      <c r="G9" s="181"/>
      <c r="H9" s="182"/>
      <c r="I9" s="183"/>
      <c r="J9" s="180"/>
      <c r="K9" s="181"/>
      <c r="L9" s="180"/>
      <c r="M9" s="181"/>
      <c r="N9" s="182"/>
      <c r="O9" s="183"/>
    </row>
    <row r="10" spans="1:15" ht="16" customHeight="1">
      <c r="A10" s="206"/>
      <c r="B10" s="267" t="s">
        <v>256</v>
      </c>
      <c r="C10" s="267"/>
      <c r="D10" s="267"/>
      <c r="E10" s="268"/>
      <c r="F10" s="184"/>
      <c r="G10" s="185" t="str">
        <f>IFERROR(F10/F9,"")</f>
        <v/>
      </c>
      <c r="H10" s="186"/>
      <c r="I10" s="187" t="str">
        <f>IFERROR(H10/H9,"")</f>
        <v/>
      </c>
      <c r="J10" s="184"/>
      <c r="K10" s="185" t="str">
        <f>IFERROR(J10/J9,"")</f>
        <v/>
      </c>
      <c r="L10" s="184"/>
      <c r="M10" s="185" t="str">
        <f>IFERROR(L10/L9,"")</f>
        <v/>
      </c>
      <c r="N10" s="186"/>
      <c r="O10" s="187" t="str">
        <f>IFERROR(N10/N9,"")</f>
        <v/>
      </c>
    </row>
    <row r="11" spans="1:15" ht="16" customHeight="1">
      <c r="A11" s="207"/>
      <c r="B11" s="265" t="s">
        <v>257</v>
      </c>
      <c r="C11" s="265"/>
      <c r="D11" s="265"/>
      <c r="E11" s="266"/>
      <c r="F11" s="184"/>
      <c r="G11" s="185" t="str">
        <f>IFERROR(F11/F10,"")</f>
        <v/>
      </c>
      <c r="H11" s="186"/>
      <c r="I11" s="187" t="str">
        <f>IFERROR(H11/H10,"")</f>
        <v/>
      </c>
      <c r="J11" s="184"/>
      <c r="K11" s="185" t="str">
        <f>IFERROR(J11/J10,"")</f>
        <v/>
      </c>
      <c r="L11" s="184"/>
      <c r="M11" s="185" t="str">
        <f>IFERROR(L11/L10,"")</f>
        <v/>
      </c>
      <c r="N11" s="186"/>
      <c r="O11" s="187" t="str">
        <f>IFERROR(N11/N10,"")</f>
        <v/>
      </c>
    </row>
    <row r="12" spans="1:15" ht="16" customHeight="1">
      <c r="A12" s="264" t="s">
        <v>262</v>
      </c>
      <c r="B12" s="273"/>
      <c r="C12" s="273"/>
      <c r="D12" s="273"/>
      <c r="E12" s="273"/>
      <c r="F12" s="188"/>
      <c r="G12" s="189"/>
      <c r="H12" s="190"/>
      <c r="I12" s="191"/>
      <c r="J12" s="188"/>
      <c r="K12" s="189"/>
      <c r="L12" s="188"/>
      <c r="M12" s="189"/>
      <c r="N12" s="190"/>
      <c r="O12" s="192"/>
    </row>
    <row r="13" spans="1:15" ht="32" customHeight="1">
      <c r="A13" s="272" t="s">
        <v>255</v>
      </c>
      <c r="B13" s="265"/>
      <c r="C13" s="265"/>
      <c r="D13" s="265"/>
      <c r="E13" s="265"/>
      <c r="F13" s="180"/>
      <c r="G13" s="181"/>
      <c r="H13" s="182"/>
      <c r="I13" s="183"/>
      <c r="J13" s="180"/>
      <c r="K13" s="181"/>
      <c r="L13" s="180"/>
      <c r="M13" s="181"/>
      <c r="N13" s="182"/>
      <c r="O13" s="183"/>
    </row>
    <row r="14" spans="1:15" ht="16" customHeight="1">
      <c r="A14" s="206"/>
      <c r="B14" s="267" t="s">
        <v>256</v>
      </c>
      <c r="C14" s="267"/>
      <c r="D14" s="267"/>
      <c r="E14" s="268"/>
      <c r="F14" s="184"/>
      <c r="G14" s="185" t="str">
        <f>IFERROR(F14/F13,"")</f>
        <v/>
      </c>
      <c r="H14" s="186"/>
      <c r="I14" s="187" t="str">
        <f>IFERROR(H14/H13,"")</f>
        <v/>
      </c>
      <c r="J14" s="184"/>
      <c r="K14" s="185" t="str">
        <f>IFERROR(J14/J13,"")</f>
        <v/>
      </c>
      <c r="L14" s="184"/>
      <c r="M14" s="185" t="str">
        <f>IFERROR(L14/L13,"")</f>
        <v/>
      </c>
      <c r="N14" s="186"/>
      <c r="O14" s="187" t="str">
        <f>IFERROR(N14/N13,"")</f>
        <v/>
      </c>
    </row>
    <row r="15" spans="1:15" ht="16" customHeight="1">
      <c r="A15" s="207"/>
      <c r="B15" s="265" t="s">
        <v>257</v>
      </c>
      <c r="C15" s="265"/>
      <c r="D15" s="265"/>
      <c r="E15" s="266"/>
      <c r="F15" s="184"/>
      <c r="G15" s="185" t="str">
        <f>IFERROR(F15/F14,"")</f>
        <v/>
      </c>
      <c r="H15" s="186"/>
      <c r="I15" s="187" t="str">
        <f>IFERROR(H15/H14,"")</f>
        <v/>
      </c>
      <c r="J15" s="184"/>
      <c r="K15" s="185" t="str">
        <f>IFERROR(J15/J14,"")</f>
        <v/>
      </c>
      <c r="L15" s="184"/>
      <c r="M15" s="185" t="str">
        <f>IFERROR(L15/L14,"")</f>
        <v/>
      </c>
      <c r="N15" s="186"/>
      <c r="O15" s="187" t="str">
        <f>IFERROR(N15/N14,"")</f>
        <v/>
      </c>
    </row>
    <row r="16" spans="1:15">
      <c r="A16" s="264" t="s">
        <v>248</v>
      </c>
      <c r="B16" s="273"/>
      <c r="C16" s="273"/>
      <c r="D16" s="273"/>
      <c r="E16" s="273"/>
      <c r="F16" s="188"/>
      <c r="G16" s="189"/>
      <c r="H16" s="190"/>
      <c r="I16" s="191"/>
      <c r="J16" s="188"/>
      <c r="K16" s="189"/>
      <c r="L16" s="188"/>
      <c r="M16" s="189"/>
      <c r="N16" s="190"/>
      <c r="O16" s="192"/>
    </row>
    <row r="17" spans="1:19" ht="32" customHeight="1">
      <c r="A17" s="274" t="s">
        <v>258</v>
      </c>
      <c r="B17" s="267"/>
      <c r="C17" s="267"/>
      <c r="D17" s="267"/>
      <c r="E17" s="267"/>
      <c r="F17" s="180"/>
      <c r="G17" s="181"/>
      <c r="H17" s="182"/>
      <c r="I17" s="183"/>
      <c r="J17" s="180"/>
      <c r="K17" s="181"/>
      <c r="L17" s="180"/>
      <c r="M17" s="181"/>
      <c r="N17" s="182"/>
      <c r="O17" s="183"/>
    </row>
    <row r="18" spans="1:19" ht="16" customHeight="1">
      <c r="A18" s="206"/>
      <c r="B18" s="267" t="s">
        <v>256</v>
      </c>
      <c r="C18" s="267"/>
      <c r="D18" s="267"/>
      <c r="E18" s="268"/>
      <c r="F18" s="184"/>
      <c r="G18" s="185" t="str">
        <f>IFERROR(F18/F17,"")</f>
        <v/>
      </c>
      <c r="H18" s="186"/>
      <c r="I18" s="187" t="str">
        <f>IFERROR(H18/H17,"")</f>
        <v/>
      </c>
      <c r="J18" s="184"/>
      <c r="K18" s="185" t="str">
        <f>IFERROR(J18/J17,"")</f>
        <v/>
      </c>
      <c r="L18" s="184"/>
      <c r="M18" s="185" t="str">
        <f>IFERROR(L18/L17,"")</f>
        <v/>
      </c>
      <c r="N18" s="186"/>
      <c r="O18" s="187" t="str">
        <f>IFERROR(N18/N17,"")</f>
        <v/>
      </c>
    </row>
    <row r="19" spans="1:19" ht="16" customHeight="1">
      <c r="A19" s="207"/>
      <c r="B19" s="265" t="s">
        <v>257</v>
      </c>
      <c r="C19" s="265"/>
      <c r="D19" s="265"/>
      <c r="E19" s="266"/>
      <c r="F19" s="184"/>
      <c r="G19" s="193" t="str">
        <f>IFERROR(F19/F18,"")</f>
        <v/>
      </c>
      <c r="H19" s="184"/>
      <c r="I19" s="194" t="str">
        <f>IFERROR(H19/H18,"")</f>
        <v/>
      </c>
      <c r="J19" s="184"/>
      <c r="K19" s="193" t="str">
        <f>IFERROR(J19/J18,"")</f>
        <v/>
      </c>
      <c r="L19" s="184"/>
      <c r="M19" s="193" t="str">
        <f>IFERROR(L19/L18,"")</f>
        <v/>
      </c>
      <c r="N19" s="184"/>
      <c r="O19" s="194" t="str">
        <f>IFERROR(N19/N18,"")</f>
        <v/>
      </c>
    </row>
    <row r="20" spans="1:19" ht="16" customHeight="1">
      <c r="A20" s="264" t="s">
        <v>249</v>
      </c>
      <c r="B20" s="273"/>
      <c r="C20" s="273"/>
      <c r="D20" s="273"/>
      <c r="E20" s="273"/>
      <c r="F20" s="188"/>
      <c r="G20" s="189"/>
      <c r="H20" s="190"/>
      <c r="I20" s="191"/>
      <c r="J20" s="188"/>
      <c r="K20" s="189"/>
      <c r="L20" s="188"/>
      <c r="M20" s="189"/>
      <c r="N20" s="190"/>
      <c r="O20" s="192"/>
    </row>
    <row r="21" spans="1:19" ht="32" customHeight="1">
      <c r="A21" s="274" t="s">
        <v>259</v>
      </c>
      <c r="B21" s="267"/>
      <c r="C21" s="267"/>
      <c r="D21" s="267"/>
      <c r="E21" s="267"/>
      <c r="F21" s="180"/>
      <c r="G21" s="181"/>
      <c r="H21" s="182"/>
      <c r="I21" s="183"/>
      <c r="J21" s="180"/>
      <c r="K21" s="181"/>
      <c r="L21" s="180"/>
      <c r="M21" s="181"/>
      <c r="N21" s="182"/>
      <c r="O21" s="183"/>
    </row>
    <row r="22" spans="1:19" ht="16" customHeight="1">
      <c r="A22" s="206"/>
      <c r="B22" s="267" t="s">
        <v>256</v>
      </c>
      <c r="C22" s="267"/>
      <c r="D22" s="267"/>
      <c r="E22" s="268"/>
      <c r="F22" s="184"/>
      <c r="G22" s="185" t="str">
        <f>IFERROR(F22/F21,"")</f>
        <v/>
      </c>
      <c r="H22" s="186"/>
      <c r="I22" s="187" t="str">
        <f>IFERROR(H22/H21,"")</f>
        <v/>
      </c>
      <c r="J22" s="184"/>
      <c r="K22" s="185" t="str">
        <f>IFERROR(J22/J21,"")</f>
        <v/>
      </c>
      <c r="L22" s="184"/>
      <c r="M22" s="185" t="str">
        <f>IFERROR(L22/L21,"")</f>
        <v/>
      </c>
      <c r="N22" s="186"/>
      <c r="O22" s="187" t="str">
        <f>IFERROR(N22/N21,"")</f>
        <v/>
      </c>
    </row>
    <row r="23" spans="1:19" ht="16" customHeight="1">
      <c r="A23" s="207"/>
      <c r="B23" s="265" t="s">
        <v>257</v>
      </c>
      <c r="C23" s="265"/>
      <c r="D23" s="265"/>
      <c r="E23" s="266"/>
      <c r="F23" s="180"/>
      <c r="G23" s="193" t="str">
        <f>IFERROR(F23/F22,"")</f>
        <v/>
      </c>
      <c r="H23" s="184"/>
      <c r="I23" s="194" t="str">
        <f>IFERROR(H23/H22,"")</f>
        <v/>
      </c>
      <c r="J23" s="184"/>
      <c r="K23" s="193" t="str">
        <f>IFERROR(J23/J22,"")</f>
        <v/>
      </c>
      <c r="L23" s="184"/>
      <c r="M23" s="193" t="str">
        <f>IFERROR(L23/L22,"")</f>
        <v/>
      </c>
      <c r="N23" s="184"/>
      <c r="O23" s="194" t="str">
        <f>IFERROR(N23/N22,"")</f>
        <v/>
      </c>
    </row>
    <row r="24" spans="1:19" ht="16" customHeight="1">
      <c r="A24" s="264" t="s">
        <v>250</v>
      </c>
      <c r="B24" s="273"/>
      <c r="C24" s="273"/>
      <c r="D24" s="273"/>
      <c r="E24" s="273"/>
      <c r="F24" s="188"/>
      <c r="G24" s="189"/>
      <c r="H24" s="190"/>
      <c r="I24" s="191"/>
      <c r="J24" s="188"/>
      <c r="K24" s="189"/>
      <c r="L24" s="188"/>
      <c r="M24" s="189"/>
      <c r="N24" s="190"/>
      <c r="O24" s="192"/>
    </row>
    <row r="25" spans="1:19" ht="32" customHeight="1">
      <c r="A25" s="274" t="s">
        <v>260</v>
      </c>
      <c r="B25" s="267"/>
      <c r="C25" s="267"/>
      <c r="D25" s="267"/>
      <c r="E25" s="267"/>
      <c r="F25" s="180"/>
      <c r="G25" s="181"/>
      <c r="H25" s="182"/>
      <c r="I25" s="183"/>
      <c r="J25" s="180"/>
      <c r="K25" s="181"/>
      <c r="L25" s="180"/>
      <c r="M25" s="181"/>
      <c r="N25" s="182"/>
      <c r="O25" s="183"/>
    </row>
    <row r="26" spans="1:19" ht="16" customHeight="1">
      <c r="A26" s="206"/>
      <c r="B26" s="267" t="s">
        <v>256</v>
      </c>
      <c r="C26" s="267"/>
      <c r="D26" s="267"/>
      <c r="E26" s="268"/>
      <c r="F26" s="184"/>
      <c r="G26" s="185" t="str">
        <f>IFERROR(F26/F25,"")</f>
        <v/>
      </c>
      <c r="H26" s="186"/>
      <c r="I26" s="187" t="str">
        <f>IFERROR(H26/H25,"")</f>
        <v/>
      </c>
      <c r="J26" s="184"/>
      <c r="K26" s="185" t="str">
        <f>IFERROR(J26/J25,"")</f>
        <v/>
      </c>
      <c r="L26" s="184"/>
      <c r="M26" s="185" t="str">
        <f>IFERROR(L26/L25,"")</f>
        <v/>
      </c>
      <c r="N26" s="186"/>
      <c r="O26" s="187" t="str">
        <f>IFERROR(N26/N25,"")</f>
        <v/>
      </c>
    </row>
    <row r="27" spans="1:19" ht="16" customHeight="1" thickBot="1">
      <c r="A27" s="207"/>
      <c r="B27" s="265" t="s">
        <v>257</v>
      </c>
      <c r="C27" s="265"/>
      <c r="D27" s="265"/>
      <c r="E27" s="266"/>
      <c r="F27" s="184"/>
      <c r="G27" s="185" t="str">
        <f>IFERROR(F27/F26,"")</f>
        <v/>
      </c>
      <c r="H27" s="186"/>
      <c r="I27" s="187" t="str">
        <f>IFERROR(H27/H26,"")</f>
        <v/>
      </c>
      <c r="J27" s="184"/>
      <c r="K27" s="185" t="str">
        <f>IFERROR(J27/J26,"")</f>
        <v/>
      </c>
      <c r="L27" s="184"/>
      <c r="M27" s="185" t="str">
        <f>IFERROR(L27/L26,"")</f>
        <v/>
      </c>
      <c r="N27" s="186"/>
      <c r="O27" s="187" t="str">
        <f>IFERROR(N27/N26,"")</f>
        <v/>
      </c>
    </row>
    <row r="28" spans="1:19" ht="48" customHeight="1" thickTop="1">
      <c r="A28" s="270" t="s">
        <v>251</v>
      </c>
      <c r="B28" s="270"/>
      <c r="C28" s="270"/>
      <c r="D28" s="270"/>
      <c r="E28" s="271"/>
      <c r="F28" s="195"/>
      <c r="G28" s="196"/>
      <c r="H28" s="197"/>
      <c r="I28" s="198"/>
      <c r="J28" s="195"/>
      <c r="K28" s="196"/>
      <c r="L28" s="195"/>
      <c r="M28" s="196"/>
      <c r="N28" s="199"/>
      <c r="O28" s="198"/>
      <c r="R28" s="47"/>
      <c r="S28" s="47"/>
    </row>
    <row r="29" spans="1:19" ht="48" customHeight="1">
      <c r="A29" s="263" t="s">
        <v>252</v>
      </c>
      <c r="B29" s="263"/>
      <c r="C29" s="263"/>
      <c r="D29" s="263"/>
      <c r="E29" s="264"/>
      <c r="F29" s="200"/>
      <c r="G29" s="185" t="str">
        <f>IFERROR(F29/F28,"")</f>
        <v/>
      </c>
      <c r="H29" s="201"/>
      <c r="I29" s="187" t="str">
        <f>IFERROR(H29/H28,"")</f>
        <v/>
      </c>
      <c r="J29" s="200"/>
      <c r="K29" s="185" t="str">
        <f>IFERROR(J29/J28,"")</f>
        <v/>
      </c>
      <c r="L29" s="200"/>
      <c r="M29" s="185" t="str">
        <f>IFERROR(L29/L28,"")</f>
        <v/>
      </c>
      <c r="N29" s="202"/>
      <c r="O29" s="187" t="str">
        <f>IFERROR(N29/N28,"")</f>
        <v/>
      </c>
      <c r="R29" s="5"/>
      <c r="S29" s="5"/>
    </row>
    <row r="30" spans="1:19" ht="48" customHeight="1">
      <c r="A30" s="263" t="s">
        <v>253</v>
      </c>
      <c r="B30" s="263"/>
      <c r="C30" s="263"/>
      <c r="D30" s="263"/>
      <c r="E30" s="264"/>
      <c r="F30" s="180"/>
      <c r="G30" s="203" t="str">
        <f>IFERROR(F30/F29,"")</f>
        <v/>
      </c>
      <c r="H30" s="182"/>
      <c r="I30" s="204" t="str">
        <f>IFERROR(H30/H29,"")</f>
        <v/>
      </c>
      <c r="J30" s="180"/>
      <c r="K30" s="203" t="str">
        <f>IFERROR(J30/J29,"")</f>
        <v/>
      </c>
      <c r="L30" s="180"/>
      <c r="M30" s="203" t="str">
        <f>IFERROR(L30/L29,"")</f>
        <v/>
      </c>
      <c r="N30" s="205"/>
      <c r="O30" s="204" t="str">
        <f>IFERROR(N30/N29,"")</f>
        <v/>
      </c>
      <c r="R30" s="48"/>
      <c r="S30" s="48"/>
    </row>
    <row r="31" spans="1:19">
      <c r="A31" s="45"/>
      <c r="B31" s="45"/>
      <c r="C31" s="45"/>
      <c r="D31" s="45"/>
      <c r="E31" s="45"/>
      <c r="F31" s="45"/>
      <c r="G31" s="49"/>
      <c r="H31" s="45"/>
      <c r="I31" s="45"/>
      <c r="J31" s="45"/>
      <c r="K31" s="45"/>
      <c r="L31" s="45"/>
      <c r="M31" s="45"/>
    </row>
    <row r="33" spans="1:16" ht="30.5" customHeight="1">
      <c r="A33" s="224" t="s">
        <v>263</v>
      </c>
      <c r="B33" s="224"/>
      <c r="C33" s="259"/>
      <c r="D33" s="259"/>
      <c r="E33" s="259"/>
      <c r="F33" s="259"/>
      <c r="G33" s="259"/>
      <c r="H33" s="224"/>
      <c r="I33" s="224"/>
    </row>
    <row r="34" spans="1:16" ht="30.75" customHeight="1">
      <c r="A34" s="260" t="s">
        <v>10</v>
      </c>
      <c r="B34" s="234"/>
      <c r="C34" s="253" t="s">
        <v>29</v>
      </c>
      <c r="D34" s="254"/>
      <c r="E34" s="254"/>
      <c r="F34" s="254"/>
      <c r="G34" s="255"/>
      <c r="H34" s="238" t="s">
        <v>30</v>
      </c>
      <c r="I34" s="260"/>
    </row>
    <row r="35" spans="1:16">
      <c r="A35" s="209">
        <v>1</v>
      </c>
      <c r="B35" s="210"/>
      <c r="C35" s="256"/>
      <c r="D35" s="257"/>
      <c r="E35" s="257"/>
      <c r="F35" s="257"/>
      <c r="G35" s="258"/>
      <c r="H35" s="261"/>
      <c r="I35" s="262"/>
    </row>
    <row r="36" spans="1:16">
      <c r="A36" s="209">
        <v>2</v>
      </c>
      <c r="B36" s="210"/>
      <c r="C36" s="256"/>
      <c r="D36" s="257"/>
      <c r="E36" s="257"/>
      <c r="F36" s="257"/>
      <c r="G36" s="258"/>
      <c r="H36" s="261"/>
      <c r="I36" s="262"/>
    </row>
    <row r="37" spans="1:16">
      <c r="A37" s="209">
        <v>3</v>
      </c>
      <c r="B37" s="210"/>
      <c r="C37" s="256"/>
      <c r="D37" s="257"/>
      <c r="E37" s="257"/>
      <c r="F37" s="257"/>
      <c r="G37" s="258"/>
      <c r="H37" s="261"/>
      <c r="I37" s="262"/>
    </row>
    <row r="38" spans="1:16">
      <c r="A38" s="209">
        <v>4</v>
      </c>
      <c r="B38" s="210"/>
      <c r="C38" s="256"/>
      <c r="D38" s="257"/>
      <c r="E38" s="257"/>
      <c r="F38" s="257"/>
      <c r="G38" s="258"/>
      <c r="H38" s="261"/>
      <c r="I38" s="262"/>
    </row>
    <row r="39" spans="1:16">
      <c r="A39" s="209">
        <v>5</v>
      </c>
      <c r="B39" s="210"/>
      <c r="C39" s="256"/>
      <c r="D39" s="257"/>
      <c r="E39" s="257"/>
      <c r="F39" s="257"/>
      <c r="G39" s="258"/>
      <c r="H39" s="261"/>
      <c r="I39" s="262"/>
    </row>
    <row r="40" spans="1:16">
      <c r="A40" s="209">
        <v>6</v>
      </c>
      <c r="B40" s="210"/>
      <c r="C40" s="256"/>
      <c r="D40" s="257"/>
      <c r="E40" s="257"/>
      <c r="F40" s="257"/>
      <c r="G40" s="258"/>
      <c r="H40" s="261"/>
      <c r="I40" s="262"/>
    </row>
    <row r="41" spans="1:16">
      <c r="A41" s="209">
        <v>7</v>
      </c>
      <c r="B41" s="210"/>
      <c r="C41" s="256"/>
      <c r="D41" s="257"/>
      <c r="E41" s="257"/>
      <c r="F41" s="257"/>
      <c r="G41" s="258"/>
      <c r="H41" s="261"/>
      <c r="I41" s="262"/>
    </row>
    <row r="42" spans="1:16">
      <c r="A42" s="209">
        <v>8</v>
      </c>
      <c r="B42" s="210"/>
      <c r="C42" s="256"/>
      <c r="D42" s="257"/>
      <c r="E42" s="257"/>
      <c r="F42" s="257"/>
      <c r="G42" s="258"/>
      <c r="H42" s="261"/>
      <c r="I42" s="262"/>
    </row>
    <row r="43" spans="1:16">
      <c r="A43" s="209">
        <v>9</v>
      </c>
      <c r="B43" s="210"/>
      <c r="C43" s="256"/>
      <c r="D43" s="257"/>
      <c r="E43" s="257"/>
      <c r="F43" s="257"/>
      <c r="G43" s="258"/>
      <c r="H43" s="261"/>
      <c r="I43" s="262"/>
    </row>
    <row r="44" spans="1:16">
      <c r="A44" s="209">
        <v>10</v>
      </c>
      <c r="B44" s="210"/>
      <c r="C44" s="256"/>
      <c r="D44" s="257"/>
      <c r="E44" s="257"/>
      <c r="F44" s="257"/>
      <c r="G44" s="258"/>
      <c r="H44" s="261"/>
      <c r="I44" s="262"/>
    </row>
    <row r="47" spans="1:16" ht="18" customHeight="1">
      <c r="A47" s="231" t="s">
        <v>246</v>
      </c>
      <c r="B47" s="232"/>
      <c r="C47" s="232"/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33"/>
      <c r="O47" s="213"/>
      <c r="P47" s="213"/>
    </row>
    <row r="48" spans="1:16" s="175" customFormat="1" ht="29" customHeight="1">
      <c r="A48" s="244" t="s">
        <v>247</v>
      </c>
      <c r="B48" s="245"/>
      <c r="C48" s="246"/>
      <c r="D48" s="208">
        <f>B35</f>
        <v>0</v>
      </c>
      <c r="E48" s="208">
        <f>B36</f>
        <v>0</v>
      </c>
      <c r="F48" s="208">
        <f>B37</f>
        <v>0</v>
      </c>
      <c r="G48" s="208">
        <f>B38</f>
        <v>0</v>
      </c>
      <c r="H48" s="208">
        <f>B39</f>
        <v>0</v>
      </c>
      <c r="I48" s="208">
        <f>B40</f>
        <v>0</v>
      </c>
      <c r="J48" s="208">
        <f>B41</f>
        <v>0</v>
      </c>
      <c r="K48" s="208">
        <f>B42</f>
        <v>0</v>
      </c>
      <c r="L48" s="208">
        <f>B43</f>
        <v>0</v>
      </c>
      <c r="M48" s="208">
        <f>B44</f>
        <v>0</v>
      </c>
      <c r="N48" s="174" t="s">
        <v>11</v>
      </c>
    </row>
    <row r="49" spans="1:14" s="175" customFormat="1" ht="16" customHeight="1">
      <c r="A49" s="247" t="s">
        <v>261</v>
      </c>
      <c r="B49" s="248"/>
      <c r="C49" s="249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177">
        <f>SUM(D49:M49)</f>
        <v>0</v>
      </c>
    </row>
    <row r="50" spans="1:14" s="175" customFormat="1" ht="16" customHeight="1">
      <c r="A50" s="247" t="s">
        <v>262</v>
      </c>
      <c r="B50" s="248"/>
      <c r="C50" s="249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7">
        <f>SUM(D50:M50)</f>
        <v>0</v>
      </c>
    </row>
    <row r="51" spans="1:14" s="175" customFormat="1" ht="16" customHeight="1">
      <c r="A51" s="247" t="s">
        <v>248</v>
      </c>
      <c r="B51" s="248"/>
      <c r="C51" s="249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7">
        <f>SUM(D51:M51)</f>
        <v>0</v>
      </c>
    </row>
    <row r="52" spans="1:14" s="175" customFormat="1" ht="16" customHeight="1">
      <c r="A52" s="247" t="s">
        <v>249</v>
      </c>
      <c r="B52" s="248"/>
      <c r="C52" s="249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7">
        <f>SUM(D52:M52)</f>
        <v>0</v>
      </c>
    </row>
    <row r="53" spans="1:14" s="175" customFormat="1" ht="16" customHeight="1">
      <c r="A53" s="247" t="s">
        <v>250</v>
      </c>
      <c r="B53" s="248"/>
      <c r="C53" s="249"/>
      <c r="D53" s="176"/>
      <c r="E53" s="176"/>
      <c r="F53" s="176"/>
      <c r="G53" s="176"/>
      <c r="H53" s="176"/>
      <c r="I53" s="176"/>
      <c r="J53" s="176"/>
      <c r="K53" s="176"/>
      <c r="L53" s="176"/>
      <c r="M53" s="176"/>
      <c r="N53" s="177">
        <f>SUM(D53:M53)</f>
        <v>0</v>
      </c>
    </row>
    <row r="54" spans="1:14" s="175" customFormat="1" ht="16" customHeight="1">
      <c r="A54" s="250" t="s">
        <v>11</v>
      </c>
      <c r="B54" s="251"/>
      <c r="C54" s="252"/>
      <c r="D54" s="177">
        <f t="shared" ref="D54:N54" si="0">SUM(D49:D53)</f>
        <v>0</v>
      </c>
      <c r="E54" s="177">
        <f t="shared" si="0"/>
        <v>0</v>
      </c>
      <c r="F54" s="177">
        <f t="shared" si="0"/>
        <v>0</v>
      </c>
      <c r="G54" s="177">
        <f t="shared" si="0"/>
        <v>0</v>
      </c>
      <c r="H54" s="177">
        <f t="shared" si="0"/>
        <v>0</v>
      </c>
      <c r="I54" s="177">
        <f t="shared" si="0"/>
        <v>0</v>
      </c>
      <c r="J54" s="177">
        <f t="shared" si="0"/>
        <v>0</v>
      </c>
      <c r="K54" s="177">
        <f t="shared" si="0"/>
        <v>0</v>
      </c>
      <c r="L54" s="177">
        <f t="shared" si="0"/>
        <v>0</v>
      </c>
      <c r="M54" s="177">
        <f t="shared" si="0"/>
        <v>0</v>
      </c>
      <c r="N54" s="177">
        <f t="shared" si="0"/>
        <v>0</v>
      </c>
    </row>
    <row r="57" spans="1:14" ht="32.5" customHeight="1">
      <c r="A57" s="231" t="s">
        <v>110</v>
      </c>
      <c r="B57" s="232"/>
      <c r="C57" s="232"/>
      <c r="D57" s="232"/>
      <c r="E57" s="232"/>
      <c r="F57" s="232"/>
      <c r="G57" s="233"/>
      <c r="H57" s="213"/>
      <c r="I57" s="213"/>
    </row>
    <row r="58" spans="1:14" s="175" customFormat="1" ht="88.5" customHeight="1">
      <c r="A58" s="244" t="s">
        <v>247</v>
      </c>
      <c r="B58" s="245"/>
      <c r="C58" s="246"/>
      <c r="D58" s="214" t="s">
        <v>46</v>
      </c>
      <c r="E58" s="215" t="s">
        <v>45</v>
      </c>
      <c r="F58" s="214" t="s">
        <v>44</v>
      </c>
      <c r="G58" s="214" t="s">
        <v>43</v>
      </c>
    </row>
    <row r="59" spans="1:14" s="175" customFormat="1" ht="16" customHeight="1">
      <c r="A59" s="247" t="s">
        <v>261</v>
      </c>
      <c r="B59" s="248"/>
      <c r="C59" s="249"/>
      <c r="D59" s="176"/>
      <c r="E59" s="176"/>
      <c r="F59" s="176"/>
      <c r="G59" s="177">
        <f>SUM(D59:F59)</f>
        <v>0</v>
      </c>
    </row>
    <row r="60" spans="1:14" s="175" customFormat="1" ht="16" customHeight="1">
      <c r="A60" s="247" t="s">
        <v>262</v>
      </c>
      <c r="B60" s="248"/>
      <c r="C60" s="249"/>
      <c r="D60" s="176"/>
      <c r="E60" s="176"/>
      <c r="F60" s="176"/>
      <c r="G60" s="177">
        <f>SUM(D60:F60)</f>
        <v>0</v>
      </c>
    </row>
    <row r="61" spans="1:14" s="175" customFormat="1" ht="16" customHeight="1">
      <c r="A61" s="247" t="s">
        <v>248</v>
      </c>
      <c r="B61" s="248"/>
      <c r="C61" s="249"/>
      <c r="D61" s="176"/>
      <c r="E61" s="176"/>
      <c r="F61" s="176"/>
      <c r="G61" s="177">
        <f>SUM(D61:F61)</f>
        <v>0</v>
      </c>
    </row>
    <row r="62" spans="1:14" s="175" customFormat="1" ht="16" customHeight="1">
      <c r="A62" s="247" t="s">
        <v>249</v>
      </c>
      <c r="B62" s="248"/>
      <c r="C62" s="249"/>
      <c r="D62" s="176"/>
      <c r="E62" s="176"/>
      <c r="F62" s="176"/>
      <c r="G62" s="177">
        <f>SUM(D62:F62)</f>
        <v>0</v>
      </c>
    </row>
    <row r="63" spans="1:14" s="175" customFormat="1" ht="16" customHeight="1">
      <c r="A63" s="247" t="s">
        <v>250</v>
      </c>
      <c r="B63" s="248"/>
      <c r="C63" s="249"/>
      <c r="D63" s="176"/>
      <c r="E63" s="176"/>
      <c r="F63" s="176"/>
      <c r="G63" s="177">
        <f>SUM(D63:F63)</f>
        <v>0</v>
      </c>
    </row>
    <row r="64" spans="1:14" s="175" customFormat="1" ht="15.5" customHeight="1">
      <c r="A64" s="211" t="s">
        <v>11</v>
      </c>
      <c r="B64" s="212"/>
      <c r="C64" s="212"/>
      <c r="D64" s="177">
        <f>SUM(D59:D63)</f>
        <v>0</v>
      </c>
      <c r="E64" s="177">
        <f>SUM(E59:E63)</f>
        <v>0</v>
      </c>
      <c r="F64" s="177">
        <f>SUM(F59:F63)</f>
        <v>0</v>
      </c>
      <c r="G64" s="177">
        <f>SUM(G59:G63)</f>
        <v>0</v>
      </c>
    </row>
  </sheetData>
  <sheetProtection algorithmName="SHA-512" hashValue="/gQmTdQxCXkaMonDab8fqJlnfd9/gWa9i12+CZv1jYYOp/1KPNTcTwCif96hRdCXPF98Waxs0RR3NaRBQKbpnA==" saltValue="tktUONI1BAboRFWOqbVfiQ==" spinCount="100000" sheet="1" objects="1" scenarios="1" formatColumns="0" formatRows="0"/>
  <mergeCells count="73">
    <mergeCell ref="N7:O7"/>
    <mergeCell ref="A6:O6"/>
    <mergeCell ref="H44:I44"/>
    <mergeCell ref="H43:I43"/>
    <mergeCell ref="C41:G41"/>
    <mergeCell ref="C42:G42"/>
    <mergeCell ref="C43:G43"/>
    <mergeCell ref="C44:G44"/>
    <mergeCell ref="C38:G38"/>
    <mergeCell ref="C39:G39"/>
    <mergeCell ref="C40:G40"/>
    <mergeCell ref="H41:I41"/>
    <mergeCell ref="H42:I42"/>
    <mergeCell ref="H36:I36"/>
    <mergeCell ref="H37:I37"/>
    <mergeCell ref="H38:I38"/>
    <mergeCell ref="H39:I39"/>
    <mergeCell ref="H40:I40"/>
    <mergeCell ref="A1:C1"/>
    <mergeCell ref="L7:M7"/>
    <mergeCell ref="A8:E8"/>
    <mergeCell ref="A9:E9"/>
    <mergeCell ref="A12:E12"/>
    <mergeCell ref="B10:E10"/>
    <mergeCell ref="B11:E11"/>
    <mergeCell ref="F7:G7"/>
    <mergeCell ref="H7:I7"/>
    <mergeCell ref="J7:K7"/>
    <mergeCell ref="C36:G36"/>
    <mergeCell ref="C37:G37"/>
    <mergeCell ref="D2:F2"/>
    <mergeCell ref="D3:F3"/>
    <mergeCell ref="A3:C3"/>
    <mergeCell ref="A2:C2"/>
    <mergeCell ref="A28:E28"/>
    <mergeCell ref="A13:E13"/>
    <mergeCell ref="A16:E16"/>
    <mergeCell ref="A17:E17"/>
    <mergeCell ref="A24:E24"/>
    <mergeCell ref="A25:E25"/>
    <mergeCell ref="A20:E20"/>
    <mergeCell ref="A21:E21"/>
    <mergeCell ref="B14:E14"/>
    <mergeCell ref="B15:E15"/>
    <mergeCell ref="B18:E18"/>
    <mergeCell ref="B19:E19"/>
    <mergeCell ref="B22:E22"/>
    <mergeCell ref="A29:E29"/>
    <mergeCell ref="A30:E30"/>
    <mergeCell ref="B23:E23"/>
    <mergeCell ref="B26:E26"/>
    <mergeCell ref="B27:E27"/>
    <mergeCell ref="C34:G34"/>
    <mergeCell ref="C35:G35"/>
    <mergeCell ref="A33:I33"/>
    <mergeCell ref="A34:B34"/>
    <mergeCell ref="H34:I34"/>
    <mergeCell ref="H35:I35"/>
    <mergeCell ref="A57:G57"/>
    <mergeCell ref="A47:N47"/>
    <mergeCell ref="A48:C48"/>
    <mergeCell ref="A54:C54"/>
    <mergeCell ref="A53:C53"/>
    <mergeCell ref="A52:C52"/>
    <mergeCell ref="A51:C51"/>
    <mergeCell ref="A50:C50"/>
    <mergeCell ref="A49:C49"/>
    <mergeCell ref="A58:C58"/>
    <mergeCell ref="A63:C63"/>
    <mergeCell ref="A62:C62"/>
    <mergeCell ref="A61:C61"/>
    <mergeCell ref="A60:C60"/>
    <mergeCell ref="A59:C59"/>
  </mergeCells>
  <pageMargins left="0.5" right="0.5" top="1.615" bottom="0.75" header="0.3" footer="0.3"/>
  <pageSetup scale="59" orientation="landscape" r:id="rId1"/>
  <headerFooter scaleWithDoc="0">
    <oddHeader>&amp;C&amp;"Arial,Bold"&amp;G
Native American Members Report
Section IV - &amp;A</oddHeader>
    <oddFooter>&amp;L&amp;"Arial,Regular"&amp;10Native American Members  - Report #1&amp;C&amp;"Arial,Regular"&amp;10Rev. v4 2018-12&amp;R&amp;"Arial,Regular"&amp;10&amp;P</oddFooter>
  </headerFooter>
  <rowBreaks count="1" manualBreakCount="1">
    <brk id="31" max="14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6"/>
  <sheetViews>
    <sheetView showGridLines="0" zoomScale="75" zoomScaleNormal="75" zoomScalePageLayoutView="55" workbookViewId="0"/>
  </sheetViews>
  <sheetFormatPr defaultColWidth="9.1796875" defaultRowHeight="14"/>
  <cols>
    <col min="1" max="1" width="43.26953125" style="3" customWidth="1"/>
    <col min="2" max="2" width="11.26953125" style="3" customWidth="1"/>
    <col min="3" max="3" width="11.26953125" style="1" customWidth="1"/>
    <col min="4" max="5" width="11.26953125" style="3" customWidth="1"/>
    <col min="6" max="6" width="13.54296875" style="3" customWidth="1"/>
    <col min="7" max="10" width="11.26953125" style="3" customWidth="1"/>
    <col min="11" max="11" width="13.7265625" style="3" customWidth="1"/>
    <col min="12" max="15" width="11.26953125" style="3" customWidth="1"/>
    <col min="16" max="16" width="13.7265625" style="3" customWidth="1"/>
    <col min="17" max="20" width="11.26953125" style="3" customWidth="1"/>
    <col min="21" max="22" width="13.7265625" style="3" customWidth="1"/>
    <col min="23" max="16384" width="9.1796875" style="3"/>
  </cols>
  <sheetData>
    <row r="1" spans="1:22" s="1" customFormat="1" ht="18" customHeight="1">
      <c r="A1" s="85" t="s">
        <v>0</v>
      </c>
      <c r="B1" s="83" t="str">
        <f>IF('Care Outside of ITU'!B1="","",'Care Outside of ITU'!B1)</f>
        <v/>
      </c>
      <c r="C1" s="103" t="s">
        <v>3</v>
      </c>
      <c r="D1" s="84" t="str">
        <f>IF('Care Outside of ITU'!D1="","",'Care Outside of ITU'!D1)</f>
        <v/>
      </c>
      <c r="E1" s="105"/>
    </row>
    <row r="2" spans="1:22" s="1" customFormat="1" ht="18" customHeight="1">
      <c r="A2" s="85" t="s">
        <v>1</v>
      </c>
      <c r="B2" s="240" t="str">
        <f>IF('Care Outside of ITU'!B2="","",'Care Outside of ITU'!B2)</f>
        <v/>
      </c>
      <c r="C2" s="241"/>
      <c r="D2" s="242"/>
      <c r="E2" s="87"/>
    </row>
    <row r="3" spans="1:22" ht="18" customHeight="1">
      <c r="A3" s="85" t="s">
        <v>2</v>
      </c>
      <c r="B3" s="228" t="str">
        <f>IF('Care Outside of ITU'!B3="","",'Care Outside of ITU'!B3)</f>
        <v/>
      </c>
      <c r="C3" s="229"/>
      <c r="D3" s="230"/>
      <c r="E3" s="4"/>
    </row>
    <row r="4" spans="1:22">
      <c r="A4" s="82"/>
    </row>
    <row r="5" spans="1:22">
      <c r="A5" s="82"/>
    </row>
    <row r="6" spans="1:22" s="58" customFormat="1">
      <c r="A6" s="54"/>
      <c r="B6" s="285" t="s">
        <v>66</v>
      </c>
      <c r="C6" s="287"/>
      <c r="D6" s="287"/>
      <c r="E6" s="287"/>
      <c r="F6" s="288"/>
      <c r="G6" s="285" t="s">
        <v>67</v>
      </c>
      <c r="H6" s="287"/>
      <c r="I6" s="287"/>
      <c r="J6" s="287"/>
      <c r="K6" s="288"/>
      <c r="L6" s="285" t="s">
        <v>68</v>
      </c>
      <c r="M6" s="287"/>
      <c r="N6" s="287"/>
      <c r="O6" s="287"/>
      <c r="P6" s="288"/>
      <c r="Q6" s="285" t="s">
        <v>69</v>
      </c>
      <c r="R6" s="285"/>
      <c r="S6" s="285"/>
      <c r="T6" s="285"/>
      <c r="U6" s="286"/>
      <c r="V6" s="284" t="s">
        <v>105</v>
      </c>
    </row>
    <row r="7" spans="1:22" s="58" customFormat="1">
      <c r="A7" s="14" t="s">
        <v>70</v>
      </c>
      <c r="B7" s="33" t="s">
        <v>71</v>
      </c>
      <c r="C7" s="34" t="s">
        <v>72</v>
      </c>
      <c r="D7" s="34" t="s">
        <v>73</v>
      </c>
      <c r="E7" s="34" t="s">
        <v>74</v>
      </c>
      <c r="F7" s="35" t="s">
        <v>11</v>
      </c>
      <c r="G7" s="33" t="s">
        <v>71</v>
      </c>
      <c r="H7" s="34" t="s">
        <v>72</v>
      </c>
      <c r="I7" s="34" t="s">
        <v>73</v>
      </c>
      <c r="J7" s="34" t="s">
        <v>74</v>
      </c>
      <c r="K7" s="35" t="s">
        <v>11</v>
      </c>
      <c r="L7" s="33" t="s">
        <v>71</v>
      </c>
      <c r="M7" s="34" t="s">
        <v>72</v>
      </c>
      <c r="N7" s="34" t="s">
        <v>73</v>
      </c>
      <c r="O7" s="34" t="s">
        <v>74</v>
      </c>
      <c r="P7" s="35" t="s">
        <v>11</v>
      </c>
      <c r="Q7" s="33" t="s">
        <v>71</v>
      </c>
      <c r="R7" s="34" t="s">
        <v>72</v>
      </c>
      <c r="S7" s="34" t="s">
        <v>73</v>
      </c>
      <c r="T7" s="34" t="s">
        <v>74</v>
      </c>
      <c r="U7" s="35" t="s">
        <v>11</v>
      </c>
      <c r="V7" s="284"/>
    </row>
    <row r="8" spans="1:22" s="58" customFormat="1">
      <c r="A8" s="36" t="s">
        <v>75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78"/>
    </row>
    <row r="9" spans="1:22" s="58" customFormat="1">
      <c r="A9" s="37" t="s">
        <v>76</v>
      </c>
      <c r="B9" s="56"/>
      <c r="C9" s="56"/>
      <c r="D9" s="56"/>
      <c r="E9" s="56"/>
      <c r="F9" s="69"/>
      <c r="G9" s="56"/>
      <c r="H9" s="56"/>
      <c r="I9" s="56"/>
      <c r="J9" s="56"/>
      <c r="K9" s="69"/>
      <c r="L9" s="56"/>
      <c r="M9" s="56"/>
      <c r="N9" s="56"/>
      <c r="O9" s="56"/>
      <c r="P9" s="69"/>
      <c r="Q9" s="56"/>
      <c r="R9" s="56"/>
      <c r="S9" s="56"/>
      <c r="T9" s="56"/>
      <c r="U9" s="69"/>
      <c r="V9" s="75">
        <f>SUM(F9,K9,P9,U9)</f>
        <v>0</v>
      </c>
    </row>
    <row r="10" spans="1:22" s="58" customFormat="1" ht="28">
      <c r="A10" s="38" t="s">
        <v>111</v>
      </c>
      <c r="B10" s="57"/>
      <c r="C10" s="57"/>
      <c r="D10" s="57"/>
      <c r="E10" s="57"/>
      <c r="F10" s="69"/>
      <c r="G10" s="57"/>
      <c r="H10" s="57"/>
      <c r="I10" s="57"/>
      <c r="J10" s="57"/>
      <c r="K10" s="69"/>
      <c r="L10" s="57"/>
      <c r="M10" s="57"/>
      <c r="N10" s="57"/>
      <c r="O10" s="57"/>
      <c r="P10" s="69"/>
      <c r="Q10" s="57"/>
      <c r="R10" s="57"/>
      <c r="S10" s="57"/>
      <c r="T10" s="57"/>
      <c r="U10" s="69"/>
      <c r="V10" s="76">
        <f>SUM(F10,K10,P10,U10)</f>
        <v>0</v>
      </c>
    </row>
    <row r="11" spans="1:22" s="58" customFormat="1" ht="28">
      <c r="A11" s="70" t="s">
        <v>112</v>
      </c>
      <c r="B11" s="71" t="str">
        <f>IFERROR(B10/B9,"ND")</f>
        <v>ND</v>
      </c>
      <c r="C11" s="71" t="str">
        <f t="shared" ref="C11:F11" si="0">IFERROR(C10/C9,"ND")</f>
        <v>ND</v>
      </c>
      <c r="D11" s="71" t="str">
        <f t="shared" si="0"/>
        <v>ND</v>
      </c>
      <c r="E11" s="71" t="str">
        <f t="shared" si="0"/>
        <v>ND</v>
      </c>
      <c r="F11" s="72" t="str">
        <f t="shared" si="0"/>
        <v>ND</v>
      </c>
      <c r="G11" s="71" t="str">
        <f>IFERROR(G10/G9,"ND")</f>
        <v>ND</v>
      </c>
      <c r="H11" s="71" t="str">
        <f t="shared" ref="H11:K11" si="1">IFERROR(H10/H9,"ND")</f>
        <v>ND</v>
      </c>
      <c r="I11" s="71" t="str">
        <f t="shared" si="1"/>
        <v>ND</v>
      </c>
      <c r="J11" s="71" t="str">
        <f t="shared" si="1"/>
        <v>ND</v>
      </c>
      <c r="K11" s="72" t="str">
        <f t="shared" si="1"/>
        <v>ND</v>
      </c>
      <c r="L11" s="71" t="str">
        <f>IFERROR(L10/L9,"ND")</f>
        <v>ND</v>
      </c>
      <c r="M11" s="71" t="str">
        <f t="shared" ref="M11:P11" si="2">IFERROR(M10/M9,"ND")</f>
        <v>ND</v>
      </c>
      <c r="N11" s="71" t="str">
        <f t="shared" si="2"/>
        <v>ND</v>
      </c>
      <c r="O11" s="71" t="str">
        <f t="shared" si="2"/>
        <v>ND</v>
      </c>
      <c r="P11" s="72" t="str">
        <f t="shared" si="2"/>
        <v>ND</v>
      </c>
      <c r="Q11" s="71" t="str">
        <f>IFERROR(Q10/Q9,"ND")</f>
        <v>ND</v>
      </c>
      <c r="R11" s="71" t="str">
        <f t="shared" ref="R11:V11" si="3">IFERROR(R10/R9,"ND")</f>
        <v>ND</v>
      </c>
      <c r="S11" s="71" t="str">
        <f t="shared" si="3"/>
        <v>ND</v>
      </c>
      <c r="T11" s="71" t="str">
        <f t="shared" si="3"/>
        <v>ND</v>
      </c>
      <c r="U11" s="72" t="str">
        <f t="shared" si="3"/>
        <v>ND</v>
      </c>
      <c r="V11" s="77" t="str">
        <f t="shared" si="3"/>
        <v>ND</v>
      </c>
    </row>
    <row r="12" spans="1:22" s="58" customFormat="1" ht="42">
      <c r="A12" s="38" t="s">
        <v>113</v>
      </c>
      <c r="B12" s="57"/>
      <c r="C12" s="57"/>
      <c r="D12" s="57"/>
      <c r="E12" s="57"/>
      <c r="F12" s="69"/>
      <c r="G12" s="57"/>
      <c r="H12" s="57"/>
      <c r="I12" s="57"/>
      <c r="J12" s="57"/>
      <c r="K12" s="69"/>
      <c r="L12" s="57"/>
      <c r="M12" s="57"/>
      <c r="N12" s="57"/>
      <c r="O12" s="57"/>
      <c r="P12" s="69"/>
      <c r="Q12" s="57"/>
      <c r="R12" s="57"/>
      <c r="S12" s="57"/>
      <c r="T12" s="57"/>
      <c r="U12" s="69"/>
      <c r="V12" s="76">
        <f>SUM(F12,K12,P12,U12)</f>
        <v>0</v>
      </c>
    </row>
    <row r="13" spans="1:22" s="58" customFormat="1" ht="42">
      <c r="A13" s="70" t="s">
        <v>114</v>
      </c>
      <c r="B13" s="71" t="str">
        <f>IFERROR(B12/B9,"ND")</f>
        <v>ND</v>
      </c>
      <c r="C13" s="71" t="str">
        <f t="shared" ref="C13:F13" si="4">IFERROR(C12/C9,"ND")</f>
        <v>ND</v>
      </c>
      <c r="D13" s="71" t="str">
        <f t="shared" si="4"/>
        <v>ND</v>
      </c>
      <c r="E13" s="71" t="str">
        <f t="shared" si="4"/>
        <v>ND</v>
      </c>
      <c r="F13" s="72" t="str">
        <f t="shared" si="4"/>
        <v>ND</v>
      </c>
      <c r="G13" s="71" t="str">
        <f>IFERROR(G12/G9,"ND")</f>
        <v>ND</v>
      </c>
      <c r="H13" s="71" t="str">
        <f t="shared" ref="H13:K13" si="5">IFERROR(H12/H9,"ND")</f>
        <v>ND</v>
      </c>
      <c r="I13" s="71" t="str">
        <f t="shared" si="5"/>
        <v>ND</v>
      </c>
      <c r="J13" s="71" t="str">
        <f t="shared" si="5"/>
        <v>ND</v>
      </c>
      <c r="K13" s="72" t="str">
        <f t="shared" si="5"/>
        <v>ND</v>
      </c>
      <c r="L13" s="71" t="str">
        <f>IFERROR(L12/L9,"ND")</f>
        <v>ND</v>
      </c>
      <c r="M13" s="71" t="str">
        <f t="shared" ref="M13:P13" si="6">IFERROR(M12/M9,"ND")</f>
        <v>ND</v>
      </c>
      <c r="N13" s="71" t="str">
        <f t="shared" si="6"/>
        <v>ND</v>
      </c>
      <c r="O13" s="71" t="str">
        <f t="shared" si="6"/>
        <v>ND</v>
      </c>
      <c r="P13" s="72" t="str">
        <f t="shared" si="6"/>
        <v>ND</v>
      </c>
      <c r="Q13" s="71" t="str">
        <f>IFERROR(Q12/Q9,"ND")</f>
        <v>ND</v>
      </c>
      <c r="R13" s="71" t="str">
        <f t="shared" ref="R13:V13" si="7">IFERROR(R12/R9,"ND")</f>
        <v>ND</v>
      </c>
      <c r="S13" s="71" t="str">
        <f t="shared" si="7"/>
        <v>ND</v>
      </c>
      <c r="T13" s="71" t="str">
        <f t="shared" si="7"/>
        <v>ND</v>
      </c>
      <c r="U13" s="72" t="str">
        <f t="shared" si="7"/>
        <v>ND</v>
      </c>
      <c r="V13" s="77" t="str">
        <f t="shared" si="7"/>
        <v>ND</v>
      </c>
    </row>
    <row r="14" spans="1:22" s="58" customFormat="1" ht="28">
      <c r="A14" s="38" t="s">
        <v>77</v>
      </c>
      <c r="B14" s="57"/>
      <c r="C14" s="57"/>
      <c r="D14" s="57"/>
      <c r="E14" s="57"/>
      <c r="F14" s="69"/>
      <c r="G14" s="57"/>
      <c r="H14" s="57"/>
      <c r="I14" s="57"/>
      <c r="J14" s="57"/>
      <c r="K14" s="69"/>
      <c r="L14" s="57"/>
      <c r="M14" s="57"/>
      <c r="N14" s="57"/>
      <c r="O14" s="57"/>
      <c r="P14" s="69"/>
      <c r="Q14" s="57"/>
      <c r="R14" s="57"/>
      <c r="S14" s="57"/>
      <c r="T14" s="57"/>
      <c r="U14" s="69"/>
      <c r="V14" s="76">
        <f>SUM(F14,K14,P14,U14)</f>
        <v>0</v>
      </c>
    </row>
    <row r="15" spans="1:22" s="58" customFormat="1" ht="28">
      <c r="A15" s="70" t="s">
        <v>78</v>
      </c>
      <c r="B15" s="71" t="str">
        <f>IFERROR(B14/B9,"ND")</f>
        <v>ND</v>
      </c>
      <c r="C15" s="71" t="str">
        <f t="shared" ref="C15:F15" si="8">IFERROR(C14/C9,"ND")</f>
        <v>ND</v>
      </c>
      <c r="D15" s="71" t="str">
        <f t="shared" si="8"/>
        <v>ND</v>
      </c>
      <c r="E15" s="71" t="str">
        <f t="shared" si="8"/>
        <v>ND</v>
      </c>
      <c r="F15" s="72" t="str">
        <f t="shared" si="8"/>
        <v>ND</v>
      </c>
      <c r="G15" s="71" t="str">
        <f>IFERROR(G14/G9,"ND")</f>
        <v>ND</v>
      </c>
      <c r="H15" s="71" t="str">
        <f t="shared" ref="H15:K15" si="9">IFERROR(H14/H9,"ND")</f>
        <v>ND</v>
      </c>
      <c r="I15" s="71" t="str">
        <f t="shared" si="9"/>
        <v>ND</v>
      </c>
      <c r="J15" s="71" t="str">
        <f t="shared" si="9"/>
        <v>ND</v>
      </c>
      <c r="K15" s="72" t="str">
        <f t="shared" si="9"/>
        <v>ND</v>
      </c>
      <c r="L15" s="71" t="str">
        <f>IFERROR(L14/L9,"ND")</f>
        <v>ND</v>
      </c>
      <c r="M15" s="71" t="str">
        <f t="shared" ref="M15:P15" si="10">IFERROR(M14/M9,"ND")</f>
        <v>ND</v>
      </c>
      <c r="N15" s="71" t="str">
        <f t="shared" si="10"/>
        <v>ND</v>
      </c>
      <c r="O15" s="71" t="str">
        <f t="shared" si="10"/>
        <v>ND</v>
      </c>
      <c r="P15" s="72" t="str">
        <f t="shared" si="10"/>
        <v>ND</v>
      </c>
      <c r="Q15" s="71" t="str">
        <f>IFERROR(Q14/Q9,"ND")</f>
        <v>ND</v>
      </c>
      <c r="R15" s="71" t="str">
        <f t="shared" ref="R15:V15" si="11">IFERROR(R14/R9,"ND")</f>
        <v>ND</v>
      </c>
      <c r="S15" s="71" t="str">
        <f t="shared" si="11"/>
        <v>ND</v>
      </c>
      <c r="T15" s="71" t="str">
        <f t="shared" si="11"/>
        <v>ND</v>
      </c>
      <c r="U15" s="72" t="str">
        <f t="shared" si="11"/>
        <v>ND</v>
      </c>
      <c r="V15" s="77" t="str">
        <f t="shared" si="11"/>
        <v>ND</v>
      </c>
    </row>
    <row r="16" spans="1:22" s="58" customFormat="1">
      <c r="V16" s="59"/>
    </row>
    <row r="17" spans="1:22" s="58" customFormat="1">
      <c r="A17" s="36" t="s">
        <v>79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79"/>
    </row>
    <row r="18" spans="1:22" s="58" customFormat="1">
      <c r="A18" s="37" t="s">
        <v>80</v>
      </c>
      <c r="B18" s="60"/>
      <c r="C18" s="61"/>
      <c r="D18" s="281" t="s">
        <v>106</v>
      </c>
      <c r="E18" s="281" t="s">
        <v>106</v>
      </c>
      <c r="F18" s="73"/>
      <c r="G18" s="60"/>
      <c r="H18" s="61"/>
      <c r="I18" s="281" t="s">
        <v>106</v>
      </c>
      <c r="J18" s="281" t="s">
        <v>106</v>
      </c>
      <c r="K18" s="73"/>
      <c r="L18" s="60"/>
      <c r="M18" s="61"/>
      <c r="N18" s="281" t="s">
        <v>106</v>
      </c>
      <c r="O18" s="281" t="s">
        <v>106</v>
      </c>
      <c r="P18" s="73"/>
      <c r="Q18" s="60"/>
      <c r="R18" s="61"/>
      <c r="S18" s="281" t="s">
        <v>106</v>
      </c>
      <c r="T18" s="281" t="s">
        <v>106</v>
      </c>
      <c r="U18" s="73"/>
      <c r="V18" s="75">
        <f>SUM(F18,K18,P18,U18)</f>
        <v>0</v>
      </c>
    </row>
    <row r="19" spans="1:22" s="58" customFormat="1" ht="42">
      <c r="A19" s="38" t="s">
        <v>115</v>
      </c>
      <c r="B19" s="62"/>
      <c r="C19" s="63"/>
      <c r="D19" s="282"/>
      <c r="E19" s="282"/>
      <c r="F19" s="73"/>
      <c r="G19" s="62"/>
      <c r="H19" s="63"/>
      <c r="I19" s="282"/>
      <c r="J19" s="282"/>
      <c r="K19" s="73"/>
      <c r="L19" s="62"/>
      <c r="M19" s="63"/>
      <c r="N19" s="282"/>
      <c r="O19" s="282"/>
      <c r="P19" s="73"/>
      <c r="Q19" s="62"/>
      <c r="R19" s="63"/>
      <c r="S19" s="282"/>
      <c r="T19" s="282"/>
      <c r="U19" s="73"/>
      <c r="V19" s="75">
        <f>SUM(F19,K19,P19,U19)</f>
        <v>0</v>
      </c>
    </row>
    <row r="20" spans="1:22" s="58" customFormat="1" ht="42">
      <c r="A20" s="70" t="s">
        <v>116</v>
      </c>
      <c r="B20" s="71" t="str">
        <f>IFERROR(B19/B18,"ND")</f>
        <v>ND</v>
      </c>
      <c r="C20" s="71" t="str">
        <f>IFERROR(C19/C18,"ND")</f>
        <v>ND</v>
      </c>
      <c r="D20" s="282"/>
      <c r="E20" s="282"/>
      <c r="F20" s="72" t="str">
        <f>IFERROR(F19/F18,"ND")</f>
        <v>ND</v>
      </c>
      <c r="G20" s="71" t="str">
        <f>IFERROR(G19/G18,"ND")</f>
        <v>ND</v>
      </c>
      <c r="H20" s="71" t="str">
        <f>IFERROR(H19/H18,"ND")</f>
        <v>ND</v>
      </c>
      <c r="I20" s="282"/>
      <c r="J20" s="282"/>
      <c r="K20" s="72" t="str">
        <f>IFERROR(K19/K18,"ND")</f>
        <v>ND</v>
      </c>
      <c r="L20" s="71" t="str">
        <f>IFERROR(L19/L18,"ND")</f>
        <v>ND</v>
      </c>
      <c r="M20" s="71" t="str">
        <f>IFERROR(M19/M18,"ND")</f>
        <v>ND</v>
      </c>
      <c r="N20" s="282"/>
      <c r="O20" s="282"/>
      <c r="P20" s="72" t="str">
        <f>IFERROR(P19/P18,"ND")</f>
        <v>ND</v>
      </c>
      <c r="Q20" s="71" t="str">
        <f>IFERROR(Q19/Q18,"ND")</f>
        <v>ND</v>
      </c>
      <c r="R20" s="71" t="str">
        <f>IFERROR(R19/R18,"ND")</f>
        <v>ND</v>
      </c>
      <c r="S20" s="282"/>
      <c r="T20" s="282"/>
      <c r="U20" s="72" t="str">
        <f>IFERROR(U19/U18,"ND")</f>
        <v>ND</v>
      </c>
      <c r="V20" s="77" t="str">
        <f>IFERROR(V19/V18,"ND")</f>
        <v>ND</v>
      </c>
    </row>
    <row r="21" spans="1:22" s="58" customFormat="1" ht="42">
      <c r="A21" s="38" t="s">
        <v>117</v>
      </c>
      <c r="B21" s="62"/>
      <c r="C21" s="63"/>
      <c r="D21" s="282"/>
      <c r="E21" s="282"/>
      <c r="F21" s="73"/>
      <c r="G21" s="62"/>
      <c r="H21" s="63"/>
      <c r="I21" s="282"/>
      <c r="J21" s="282"/>
      <c r="K21" s="73"/>
      <c r="L21" s="62"/>
      <c r="M21" s="63"/>
      <c r="N21" s="282"/>
      <c r="O21" s="282"/>
      <c r="P21" s="73"/>
      <c r="Q21" s="62"/>
      <c r="R21" s="63"/>
      <c r="S21" s="282"/>
      <c r="T21" s="282"/>
      <c r="U21" s="73"/>
      <c r="V21" s="75">
        <f>SUM(F21,K21,P21,U21)</f>
        <v>0</v>
      </c>
    </row>
    <row r="22" spans="1:22" s="58" customFormat="1" ht="42">
      <c r="A22" s="70" t="s">
        <v>118</v>
      </c>
      <c r="B22" s="71" t="str">
        <f>IFERROR(B21/B18,"ND")</f>
        <v>ND</v>
      </c>
      <c r="C22" s="74" t="str">
        <f>IFERROR(C21/C18,"ND")</f>
        <v>ND</v>
      </c>
      <c r="D22" s="282"/>
      <c r="E22" s="282"/>
      <c r="F22" s="72" t="str">
        <f>IFERROR(F21/F18,"ND")</f>
        <v>ND</v>
      </c>
      <c r="G22" s="71" t="str">
        <f>IFERROR(G21/G18,"ND")</f>
        <v>ND</v>
      </c>
      <c r="H22" s="74" t="str">
        <f>IFERROR(H21/H18,"ND")</f>
        <v>ND</v>
      </c>
      <c r="I22" s="282"/>
      <c r="J22" s="282"/>
      <c r="K22" s="72" t="str">
        <f>IFERROR(K21/K18,"ND")</f>
        <v>ND</v>
      </c>
      <c r="L22" s="71" t="str">
        <f>IFERROR(L21/L18,"ND")</f>
        <v>ND</v>
      </c>
      <c r="M22" s="74" t="str">
        <f>IFERROR(M21/M18,"ND")</f>
        <v>ND</v>
      </c>
      <c r="N22" s="282"/>
      <c r="O22" s="282"/>
      <c r="P22" s="72" t="str">
        <f>IFERROR(P21/P18,"ND")</f>
        <v>ND</v>
      </c>
      <c r="Q22" s="71" t="str">
        <f>IFERROR(Q21/Q18,"ND")</f>
        <v>ND</v>
      </c>
      <c r="R22" s="74" t="str">
        <f>IFERROR(R21/R18,"ND")</f>
        <v>ND</v>
      </c>
      <c r="S22" s="282"/>
      <c r="T22" s="282"/>
      <c r="U22" s="72" t="str">
        <f>IFERROR(U21/U18,"ND")</f>
        <v>ND</v>
      </c>
      <c r="V22" s="77" t="str">
        <f>IFERROR(V21/V18,"ND")</f>
        <v>ND</v>
      </c>
    </row>
    <row r="23" spans="1:22" s="58" customFormat="1" ht="28">
      <c r="A23" s="38" t="s">
        <v>81</v>
      </c>
      <c r="B23" s="62"/>
      <c r="C23" s="63"/>
      <c r="D23" s="282"/>
      <c r="E23" s="282"/>
      <c r="F23" s="73"/>
      <c r="G23" s="62"/>
      <c r="H23" s="63"/>
      <c r="I23" s="282"/>
      <c r="J23" s="282"/>
      <c r="K23" s="73"/>
      <c r="L23" s="62"/>
      <c r="M23" s="63"/>
      <c r="N23" s="282"/>
      <c r="O23" s="282"/>
      <c r="P23" s="73"/>
      <c r="Q23" s="62"/>
      <c r="R23" s="63"/>
      <c r="S23" s="282"/>
      <c r="T23" s="282"/>
      <c r="U23" s="73"/>
      <c r="V23" s="75">
        <f>SUM(F23,K23,P23,U23)</f>
        <v>0</v>
      </c>
    </row>
    <row r="24" spans="1:22" s="58" customFormat="1" ht="28">
      <c r="A24" s="70" t="s">
        <v>82</v>
      </c>
      <c r="B24" s="71" t="str">
        <f>IFERROR(B23/B18,"ND")</f>
        <v>ND</v>
      </c>
      <c r="C24" s="74" t="str">
        <f>IFERROR(C23/C18,"ND")</f>
        <v>ND</v>
      </c>
      <c r="D24" s="282"/>
      <c r="E24" s="282"/>
      <c r="F24" s="72" t="str">
        <f>IFERROR(F23/F18,"ND")</f>
        <v>ND</v>
      </c>
      <c r="G24" s="71" t="str">
        <f>IFERROR(G23/G18,"ND")</f>
        <v>ND</v>
      </c>
      <c r="H24" s="74" t="str">
        <f>IFERROR(H23/H18,"ND")</f>
        <v>ND</v>
      </c>
      <c r="I24" s="282"/>
      <c r="J24" s="282"/>
      <c r="K24" s="72" t="str">
        <f>IFERROR(K23/K18,"ND")</f>
        <v>ND</v>
      </c>
      <c r="L24" s="71" t="str">
        <f>IFERROR(L23/L18,"ND")</f>
        <v>ND</v>
      </c>
      <c r="M24" s="74" t="str">
        <f>IFERROR(M23/M18,"ND")</f>
        <v>ND</v>
      </c>
      <c r="N24" s="282"/>
      <c r="O24" s="282"/>
      <c r="P24" s="72" t="str">
        <f>IFERROR(P23/P18,"ND")</f>
        <v>ND</v>
      </c>
      <c r="Q24" s="71" t="str">
        <f>IFERROR(Q23/Q18,"ND")</f>
        <v>ND</v>
      </c>
      <c r="R24" s="74" t="str">
        <f>IFERROR(R23/R18,"ND")</f>
        <v>ND</v>
      </c>
      <c r="S24" s="282"/>
      <c r="T24" s="282"/>
      <c r="U24" s="72" t="str">
        <f>IFERROR(U23/U18,"ND")</f>
        <v>ND</v>
      </c>
      <c r="V24" s="77" t="str">
        <f>IFERROR(V23/V18,"ND")</f>
        <v>ND</v>
      </c>
    </row>
    <row r="25" spans="1:22" s="58" customFormat="1" ht="42">
      <c r="A25" s="38" t="s">
        <v>83</v>
      </c>
      <c r="B25" s="62"/>
      <c r="C25" s="63"/>
      <c r="D25" s="282"/>
      <c r="E25" s="282"/>
      <c r="F25" s="73"/>
      <c r="G25" s="62"/>
      <c r="H25" s="63"/>
      <c r="I25" s="282"/>
      <c r="J25" s="282"/>
      <c r="K25" s="73"/>
      <c r="L25" s="62"/>
      <c r="M25" s="63"/>
      <c r="N25" s="282"/>
      <c r="O25" s="282"/>
      <c r="P25" s="73"/>
      <c r="Q25" s="62"/>
      <c r="R25" s="63"/>
      <c r="S25" s="282"/>
      <c r="T25" s="282"/>
      <c r="U25" s="73"/>
      <c r="V25" s="75">
        <f>SUM(F25,K25,P25,U25)</f>
        <v>0</v>
      </c>
    </row>
    <row r="26" spans="1:22" s="58" customFormat="1" ht="28">
      <c r="A26" s="70" t="s">
        <v>84</v>
      </c>
      <c r="B26" s="71" t="str">
        <f>IFERROR(B25/B18,"ND")</f>
        <v>ND</v>
      </c>
      <c r="C26" s="74" t="str">
        <f>IFERROR(C25/C18,"ND")</f>
        <v>ND</v>
      </c>
      <c r="D26" s="283"/>
      <c r="E26" s="283"/>
      <c r="F26" s="72" t="str">
        <f>IFERROR(F25/F18,"ND")</f>
        <v>ND</v>
      </c>
      <c r="G26" s="71" t="str">
        <f>IFERROR(G25/G18,"ND")</f>
        <v>ND</v>
      </c>
      <c r="H26" s="74" t="str">
        <f>IFERROR(H25/H18,"ND")</f>
        <v>ND</v>
      </c>
      <c r="I26" s="283"/>
      <c r="J26" s="283"/>
      <c r="K26" s="72" t="str">
        <f>IFERROR(K25/K18,"ND")</f>
        <v>ND</v>
      </c>
      <c r="L26" s="71" t="str">
        <f>IFERROR(L25/L18,"ND")</f>
        <v>ND</v>
      </c>
      <c r="M26" s="74" t="str">
        <f>IFERROR(M25/M18,"ND")</f>
        <v>ND</v>
      </c>
      <c r="N26" s="283"/>
      <c r="O26" s="283"/>
      <c r="P26" s="72" t="str">
        <f>IFERROR(P25/P18,"ND")</f>
        <v>ND</v>
      </c>
      <c r="Q26" s="71" t="str">
        <f>IFERROR(Q25/Q18,"ND")</f>
        <v>ND</v>
      </c>
      <c r="R26" s="74" t="str">
        <f>IFERROR(R25/R18,"ND")</f>
        <v>ND</v>
      </c>
      <c r="S26" s="283"/>
      <c r="T26" s="283"/>
      <c r="U26" s="72" t="str">
        <f>IFERROR(U25/U18,"ND")</f>
        <v>ND</v>
      </c>
      <c r="V26" s="77" t="str">
        <f>IFERROR(V25/V18,"ND")</f>
        <v>ND</v>
      </c>
    </row>
    <row r="27" spans="1:22" s="80" customFormat="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5"/>
    </row>
    <row r="28" spans="1:22" s="58" customFormat="1">
      <c r="A28" s="36" t="s">
        <v>85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79"/>
    </row>
    <row r="29" spans="1:22" s="58" customFormat="1">
      <c r="A29" s="66" t="s">
        <v>86</v>
      </c>
      <c r="B29" s="60"/>
      <c r="C29" s="61"/>
      <c r="D29" s="281" t="s">
        <v>106</v>
      </c>
      <c r="E29" s="281" t="s">
        <v>106</v>
      </c>
      <c r="F29" s="73"/>
      <c r="G29" s="60"/>
      <c r="H29" s="61"/>
      <c r="I29" s="281" t="s">
        <v>106</v>
      </c>
      <c r="J29" s="281" t="s">
        <v>106</v>
      </c>
      <c r="K29" s="73"/>
      <c r="L29" s="60"/>
      <c r="M29" s="61"/>
      <c r="N29" s="281" t="s">
        <v>106</v>
      </c>
      <c r="O29" s="281" t="s">
        <v>106</v>
      </c>
      <c r="P29" s="73"/>
      <c r="Q29" s="60"/>
      <c r="R29" s="61"/>
      <c r="S29" s="281" t="s">
        <v>106</v>
      </c>
      <c r="T29" s="281" t="s">
        <v>106</v>
      </c>
      <c r="U29" s="73"/>
      <c r="V29" s="75">
        <f>SUM(F29,K29,P29,U29)</f>
        <v>0</v>
      </c>
    </row>
    <row r="30" spans="1:22" s="58" customFormat="1" ht="28">
      <c r="A30" s="38" t="s">
        <v>119</v>
      </c>
      <c r="B30" s="62"/>
      <c r="C30" s="63"/>
      <c r="D30" s="282"/>
      <c r="E30" s="282"/>
      <c r="F30" s="73"/>
      <c r="G30" s="62"/>
      <c r="H30" s="63"/>
      <c r="I30" s="282"/>
      <c r="J30" s="282"/>
      <c r="K30" s="73"/>
      <c r="L30" s="62"/>
      <c r="M30" s="63"/>
      <c r="N30" s="282"/>
      <c r="O30" s="282"/>
      <c r="P30" s="73"/>
      <c r="Q30" s="62"/>
      <c r="R30" s="63"/>
      <c r="S30" s="282"/>
      <c r="T30" s="282"/>
      <c r="U30" s="73"/>
      <c r="V30" s="75">
        <f>SUM(F30,K30,P30,U30)</f>
        <v>0</v>
      </c>
    </row>
    <row r="31" spans="1:22" s="58" customFormat="1" ht="28">
      <c r="A31" s="70" t="s">
        <v>120</v>
      </c>
      <c r="B31" s="71" t="str">
        <f>IFERROR(B30/B29,"ND")</f>
        <v>ND</v>
      </c>
      <c r="C31" s="71" t="str">
        <f>IFERROR(C30/C29,"ND")</f>
        <v>ND</v>
      </c>
      <c r="D31" s="282"/>
      <c r="E31" s="282"/>
      <c r="F31" s="72" t="str">
        <f>IFERROR(F30/F29,"ND")</f>
        <v>ND</v>
      </c>
      <c r="G31" s="71" t="str">
        <f>IFERROR(G30/G29,"ND")</f>
        <v>ND</v>
      </c>
      <c r="H31" s="71" t="str">
        <f>IFERROR(H30/H29,"ND")</f>
        <v>ND</v>
      </c>
      <c r="I31" s="282"/>
      <c r="J31" s="282"/>
      <c r="K31" s="72" t="str">
        <f>IFERROR(K30/K29,"ND")</f>
        <v>ND</v>
      </c>
      <c r="L31" s="71" t="str">
        <f>IFERROR(L30/L29,"ND")</f>
        <v>ND</v>
      </c>
      <c r="M31" s="71" t="str">
        <f>IFERROR(M30/M29,"ND")</f>
        <v>ND</v>
      </c>
      <c r="N31" s="282"/>
      <c r="O31" s="282"/>
      <c r="P31" s="72" t="str">
        <f>IFERROR(P30/P29,"ND")</f>
        <v>ND</v>
      </c>
      <c r="Q31" s="71" t="str">
        <f>IFERROR(Q30/Q29,"ND")</f>
        <v>ND</v>
      </c>
      <c r="R31" s="71" t="str">
        <f>IFERROR(R30/R29,"ND")</f>
        <v>ND</v>
      </c>
      <c r="S31" s="282"/>
      <c r="T31" s="282"/>
      <c r="U31" s="72" t="str">
        <f>IFERROR(U30/U29,"ND")</f>
        <v>ND</v>
      </c>
      <c r="V31" s="77" t="str">
        <f>IFERROR(V30/V29,"ND")</f>
        <v>ND</v>
      </c>
    </row>
    <row r="32" spans="1:22" s="58" customFormat="1" ht="42">
      <c r="A32" s="38" t="s">
        <v>121</v>
      </c>
      <c r="B32" s="62"/>
      <c r="C32" s="63"/>
      <c r="D32" s="282"/>
      <c r="E32" s="282"/>
      <c r="F32" s="73"/>
      <c r="G32" s="62"/>
      <c r="H32" s="63"/>
      <c r="I32" s="282"/>
      <c r="J32" s="282"/>
      <c r="K32" s="73"/>
      <c r="L32" s="62"/>
      <c r="M32" s="63"/>
      <c r="N32" s="282"/>
      <c r="O32" s="282"/>
      <c r="P32" s="73"/>
      <c r="Q32" s="62"/>
      <c r="R32" s="63"/>
      <c r="S32" s="282"/>
      <c r="T32" s="282"/>
      <c r="U32" s="73"/>
      <c r="V32" s="75">
        <f>SUM(F32,K32,P32,U32)</f>
        <v>0</v>
      </c>
    </row>
    <row r="33" spans="1:22" s="58" customFormat="1" ht="42">
      <c r="A33" s="70" t="s">
        <v>122</v>
      </c>
      <c r="B33" s="71" t="str">
        <f>IFERROR(B32/B29,"ND")</f>
        <v>ND</v>
      </c>
      <c r="C33" s="74" t="str">
        <f>IFERROR(C32/C29,"ND")</f>
        <v>ND</v>
      </c>
      <c r="D33" s="282"/>
      <c r="E33" s="282"/>
      <c r="F33" s="72" t="str">
        <f>IFERROR(F32/F29,"ND")</f>
        <v>ND</v>
      </c>
      <c r="G33" s="71" t="str">
        <f>IFERROR(G32/G29,"ND")</f>
        <v>ND</v>
      </c>
      <c r="H33" s="74" t="str">
        <f>IFERROR(H32/H29,"ND")</f>
        <v>ND</v>
      </c>
      <c r="I33" s="282"/>
      <c r="J33" s="282"/>
      <c r="K33" s="72" t="str">
        <f>IFERROR(K32/K29,"ND")</f>
        <v>ND</v>
      </c>
      <c r="L33" s="71" t="str">
        <f>IFERROR(L32/L29,"ND")</f>
        <v>ND</v>
      </c>
      <c r="M33" s="74" t="str">
        <f>IFERROR(M32/M29,"ND")</f>
        <v>ND</v>
      </c>
      <c r="N33" s="282"/>
      <c r="O33" s="282"/>
      <c r="P33" s="72" t="str">
        <f>IFERROR(P32/P29,"ND")</f>
        <v>ND</v>
      </c>
      <c r="Q33" s="71" t="str">
        <f>IFERROR(Q32/Q29,"ND")</f>
        <v>ND</v>
      </c>
      <c r="R33" s="74" t="str">
        <f>IFERROR(R32/R29,"ND")</f>
        <v>ND</v>
      </c>
      <c r="S33" s="282"/>
      <c r="T33" s="282"/>
      <c r="U33" s="72" t="str">
        <f>IFERROR(U32/U29,"ND")</f>
        <v>ND</v>
      </c>
      <c r="V33" s="77" t="str">
        <f>IFERROR(V32/V29,"ND")</f>
        <v>ND</v>
      </c>
    </row>
    <row r="34" spans="1:22" s="58" customFormat="1" ht="28">
      <c r="A34" s="38" t="s">
        <v>87</v>
      </c>
      <c r="B34" s="62"/>
      <c r="C34" s="63"/>
      <c r="D34" s="282"/>
      <c r="E34" s="282"/>
      <c r="F34" s="73"/>
      <c r="G34" s="62"/>
      <c r="H34" s="63"/>
      <c r="I34" s="282"/>
      <c r="J34" s="282"/>
      <c r="K34" s="73"/>
      <c r="L34" s="62"/>
      <c r="M34" s="63"/>
      <c r="N34" s="282"/>
      <c r="O34" s="282"/>
      <c r="P34" s="73"/>
      <c r="Q34" s="62"/>
      <c r="R34" s="63"/>
      <c r="S34" s="282"/>
      <c r="T34" s="282"/>
      <c r="U34" s="73"/>
      <c r="V34" s="75">
        <f>SUM(F34,K34,P34,U34)</f>
        <v>0</v>
      </c>
    </row>
    <row r="35" spans="1:22" s="58" customFormat="1" ht="28">
      <c r="A35" s="70" t="s">
        <v>88</v>
      </c>
      <c r="B35" s="71" t="str">
        <f>IFERROR(B34/B29,"ND")</f>
        <v>ND</v>
      </c>
      <c r="C35" s="74" t="str">
        <f>IFERROR(C34/C29,"ND")</f>
        <v>ND</v>
      </c>
      <c r="D35" s="282"/>
      <c r="E35" s="282"/>
      <c r="F35" s="72" t="str">
        <f>IFERROR(F34/F29,"ND")</f>
        <v>ND</v>
      </c>
      <c r="G35" s="71" t="str">
        <f>IFERROR(G34/G29,"ND")</f>
        <v>ND</v>
      </c>
      <c r="H35" s="74" t="str">
        <f>IFERROR(H34/H29,"ND")</f>
        <v>ND</v>
      </c>
      <c r="I35" s="282"/>
      <c r="J35" s="282"/>
      <c r="K35" s="72" t="str">
        <f>IFERROR(K34/K29,"ND")</f>
        <v>ND</v>
      </c>
      <c r="L35" s="71" t="str">
        <f>IFERROR(L34/L29,"ND")</f>
        <v>ND</v>
      </c>
      <c r="M35" s="74" t="str">
        <f>IFERROR(M34/M29,"ND")</f>
        <v>ND</v>
      </c>
      <c r="N35" s="282"/>
      <c r="O35" s="282"/>
      <c r="P35" s="72" t="str">
        <f>IFERROR(P34/P29,"ND")</f>
        <v>ND</v>
      </c>
      <c r="Q35" s="71" t="str">
        <f>IFERROR(Q34/Q29,"ND")</f>
        <v>ND</v>
      </c>
      <c r="R35" s="74" t="str">
        <f>IFERROR(R34/R29,"ND")</f>
        <v>ND</v>
      </c>
      <c r="S35" s="282"/>
      <c r="T35" s="282"/>
      <c r="U35" s="72" t="str">
        <f>IFERROR(U34/U29,"ND")</f>
        <v>ND</v>
      </c>
      <c r="V35" s="77" t="str">
        <f>IFERROR(V34/V29,"ND")</f>
        <v>ND</v>
      </c>
    </row>
    <row r="36" spans="1:22" s="58" customFormat="1" ht="28">
      <c r="A36" s="38" t="s">
        <v>89</v>
      </c>
      <c r="B36" s="62"/>
      <c r="C36" s="63"/>
      <c r="D36" s="282"/>
      <c r="E36" s="282"/>
      <c r="F36" s="73"/>
      <c r="G36" s="62"/>
      <c r="H36" s="63"/>
      <c r="I36" s="282"/>
      <c r="J36" s="282"/>
      <c r="K36" s="73"/>
      <c r="L36" s="62"/>
      <c r="M36" s="63"/>
      <c r="N36" s="282"/>
      <c r="O36" s="282"/>
      <c r="P36" s="73"/>
      <c r="Q36" s="62"/>
      <c r="R36" s="63"/>
      <c r="S36" s="282"/>
      <c r="T36" s="282"/>
      <c r="U36" s="73"/>
      <c r="V36" s="75">
        <f>SUM(F36,K36,P36,U36)</f>
        <v>0</v>
      </c>
    </row>
    <row r="37" spans="1:22" s="58" customFormat="1" ht="28">
      <c r="A37" s="70" t="s">
        <v>90</v>
      </c>
      <c r="B37" s="71" t="str">
        <f>IFERROR(B36/B29,"ND")</f>
        <v>ND</v>
      </c>
      <c r="C37" s="74" t="str">
        <f>IFERROR(C36/C29,"ND")</f>
        <v>ND</v>
      </c>
      <c r="D37" s="283"/>
      <c r="E37" s="283"/>
      <c r="F37" s="72" t="str">
        <f>IFERROR(F36/F29,"ND")</f>
        <v>ND</v>
      </c>
      <c r="G37" s="71" t="str">
        <f>IFERROR(G36/G29,"ND")</f>
        <v>ND</v>
      </c>
      <c r="H37" s="74" t="str">
        <f>IFERROR(H36/H29,"ND")</f>
        <v>ND</v>
      </c>
      <c r="I37" s="283"/>
      <c r="J37" s="283"/>
      <c r="K37" s="72" t="str">
        <f>IFERROR(K36/K29,"ND")</f>
        <v>ND</v>
      </c>
      <c r="L37" s="71" t="str">
        <f>IFERROR(L36/L29,"ND")</f>
        <v>ND</v>
      </c>
      <c r="M37" s="74" t="str">
        <f>IFERROR(M36/M29,"ND")</f>
        <v>ND</v>
      </c>
      <c r="N37" s="283"/>
      <c r="O37" s="283"/>
      <c r="P37" s="72" t="str">
        <f>IFERROR(P36/P29,"ND")</f>
        <v>ND</v>
      </c>
      <c r="Q37" s="71" t="str">
        <f>IFERROR(Q36/Q29,"ND")</f>
        <v>ND</v>
      </c>
      <c r="R37" s="74" t="str">
        <f>IFERROR(R36/R29,"ND")</f>
        <v>ND</v>
      </c>
      <c r="S37" s="283"/>
      <c r="T37" s="283"/>
      <c r="U37" s="72" t="str">
        <f>IFERROR(U36/U29,"ND")</f>
        <v>ND</v>
      </c>
      <c r="V37" s="77" t="str">
        <f>IFERROR(V36/V29,"ND")</f>
        <v>ND</v>
      </c>
    </row>
    <row r="38" spans="1:22" s="80" customFormat="1">
      <c r="A38" s="81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</row>
    <row r="39" spans="1:22" s="58" customFormat="1"/>
    <row r="40" spans="1:22" s="58" customFormat="1"/>
    <row r="41" spans="1:22" s="2" customFormat="1"/>
    <row r="42" spans="1:22" s="2" customFormat="1"/>
    <row r="43" spans="1:22" s="2" customFormat="1"/>
    <row r="44" spans="1:22" s="2" customFormat="1"/>
    <row r="45" spans="1:22" s="2" customFormat="1"/>
    <row r="46" spans="1:22" s="2" customFormat="1"/>
  </sheetData>
  <sheetProtection algorithmName="SHA-512" hashValue="gRPv2ZbAWzubwWadk0Z174+QUmKk64l5OrVwre+7To8eGr5C9BPjXg9AC2eDAcTApzKCI1En16U5iuZf3bzgVQ==" saltValue="YK2KrzgIUmnFn0aCLgybVg==" spinCount="100000" sheet="1" objects="1" scenarios="1" formatColumns="0" formatRows="0"/>
  <mergeCells count="23">
    <mergeCell ref="B2:D2"/>
    <mergeCell ref="B3:D3"/>
    <mergeCell ref="B6:F6"/>
    <mergeCell ref="G6:K6"/>
    <mergeCell ref="L6:P6"/>
    <mergeCell ref="V6:V7"/>
    <mergeCell ref="D18:D26"/>
    <mergeCell ref="E18:E26"/>
    <mergeCell ref="I18:I26"/>
    <mergeCell ref="J18:J26"/>
    <mergeCell ref="N18:N26"/>
    <mergeCell ref="O18:O26"/>
    <mergeCell ref="S18:S26"/>
    <mergeCell ref="T18:T26"/>
    <mergeCell ref="Q6:U6"/>
    <mergeCell ref="S29:S37"/>
    <mergeCell ref="T29:T37"/>
    <mergeCell ref="D29:D37"/>
    <mergeCell ref="E29:E37"/>
    <mergeCell ref="I29:I37"/>
    <mergeCell ref="J29:J37"/>
    <mergeCell ref="N29:N37"/>
    <mergeCell ref="O29:O37"/>
  </mergeCells>
  <printOptions horizontalCentered="1"/>
  <pageMargins left="0.7" right="0.7" top="1.615" bottom="0.75" header="0.3" footer="0.3"/>
  <pageSetup scale="41" orientation="landscape" r:id="rId1"/>
  <headerFooter scaleWithDoc="0">
    <oddHeader>&amp;C&amp;"Arial,Bold"&amp;G
Native American Members Report
Section V - &amp;A</oddHeader>
    <oddFooter>&amp;L&amp;"Arial,Regular"&amp;10Native American Members  - Report #1&amp;C&amp;"Arial,Regular"&amp;10Rev. v4 2018-12&amp;R&amp;"Arial,Regular"&amp;10&amp;P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zoomScale="70" zoomScaleNormal="70" zoomScaleSheetLayoutView="75" zoomScalePageLayoutView="70" workbookViewId="0"/>
  </sheetViews>
  <sheetFormatPr defaultColWidth="9.1796875" defaultRowHeight="14"/>
  <cols>
    <col min="1" max="1" width="52.7265625" style="2" customWidth="1"/>
    <col min="2" max="6" width="15.7265625" style="2" customWidth="1"/>
    <col min="7" max="16384" width="9.1796875" style="2"/>
  </cols>
  <sheetData>
    <row r="1" spans="1:6" s="44" customFormat="1" ht="18" customHeight="1">
      <c r="A1" s="85" t="s">
        <v>0</v>
      </c>
      <c r="B1" s="83" t="str">
        <f>IF('Care Outside of ITU'!B1="","",'Care Outside of ITU'!B1)</f>
        <v/>
      </c>
      <c r="C1" s="103" t="s">
        <v>3</v>
      </c>
      <c r="D1" s="84" t="str">
        <f>IF('Care Outside of ITU'!D1="","",'Care Outside of ITU'!D1)</f>
        <v/>
      </c>
      <c r="E1" s="105"/>
    </row>
    <row r="2" spans="1:6" s="44" customFormat="1" ht="18" customHeight="1">
      <c r="A2" s="85" t="s">
        <v>1</v>
      </c>
      <c r="B2" s="240" t="str">
        <f>IF('Care Outside of ITU'!B2="","",'Care Outside of ITU'!B2)</f>
        <v/>
      </c>
      <c r="C2" s="241"/>
      <c r="D2" s="242"/>
      <c r="E2" s="87"/>
    </row>
    <row r="3" spans="1:6" ht="18" customHeight="1">
      <c r="A3" s="85" t="s">
        <v>2</v>
      </c>
      <c r="B3" s="228" t="str">
        <f>IF('Care Outside of ITU'!B3="","",'Care Outside of ITU'!B3)</f>
        <v/>
      </c>
      <c r="C3" s="229"/>
      <c r="D3" s="230"/>
      <c r="E3" s="43"/>
    </row>
    <row r="6" spans="1:6" ht="22.5" customHeight="1">
      <c r="B6" s="96" t="s">
        <v>4</v>
      </c>
      <c r="C6" s="96" t="s">
        <v>5</v>
      </c>
      <c r="D6" s="96" t="s">
        <v>6</v>
      </c>
      <c r="E6" s="96" t="s">
        <v>7</v>
      </c>
      <c r="F6" s="96" t="s">
        <v>8</v>
      </c>
    </row>
    <row r="7" spans="1:6" ht="16" customHeight="1">
      <c r="A7" s="97" t="s">
        <v>130</v>
      </c>
      <c r="B7" s="16"/>
      <c r="C7" s="16"/>
      <c r="D7" s="16"/>
      <c r="E7" s="16"/>
      <c r="F7" s="16"/>
    </row>
    <row r="8" spans="1:6" ht="16" customHeight="1">
      <c r="A8" s="97" t="s">
        <v>129</v>
      </c>
      <c r="B8" s="16"/>
      <c r="C8" s="16"/>
      <c r="D8" s="16"/>
      <c r="E8" s="16"/>
      <c r="F8" s="16"/>
    </row>
    <row r="9" spans="1:6" ht="28">
      <c r="A9" s="97" t="s">
        <v>131</v>
      </c>
      <c r="B9" s="16"/>
      <c r="C9" s="16"/>
      <c r="D9" s="16"/>
      <c r="E9" s="16"/>
      <c r="F9" s="16"/>
    </row>
    <row r="10" spans="1:6" ht="16" customHeight="1">
      <c r="A10" s="86" t="s">
        <v>135</v>
      </c>
      <c r="B10" s="16"/>
      <c r="C10" s="16"/>
      <c r="D10" s="16"/>
      <c r="E10" s="16"/>
      <c r="F10" s="16"/>
    </row>
    <row r="11" spans="1:6" ht="16" customHeight="1">
      <c r="A11" s="86" t="s">
        <v>145</v>
      </c>
      <c r="B11" s="16"/>
      <c r="C11" s="16"/>
      <c r="D11" s="16"/>
      <c r="E11" s="16"/>
      <c r="F11" s="16"/>
    </row>
    <row r="12" spans="1:6" ht="16" customHeight="1">
      <c r="A12" s="86" t="s">
        <v>137</v>
      </c>
      <c r="B12" s="16"/>
      <c r="C12" s="16"/>
      <c r="D12" s="16"/>
      <c r="E12" s="16"/>
      <c r="F12" s="16"/>
    </row>
    <row r="13" spans="1:6" ht="16" customHeight="1">
      <c r="A13" s="86" t="s">
        <v>138</v>
      </c>
      <c r="B13" s="16"/>
      <c r="C13" s="16"/>
      <c r="D13" s="16"/>
      <c r="E13" s="16"/>
      <c r="F13" s="16"/>
    </row>
    <row r="14" spans="1:6" ht="16" customHeight="1">
      <c r="A14" s="86" t="s">
        <v>139</v>
      </c>
      <c r="B14" s="16"/>
      <c r="C14" s="16"/>
      <c r="D14" s="16"/>
      <c r="E14" s="16"/>
      <c r="F14" s="16"/>
    </row>
    <row r="15" spans="1:6" ht="16" customHeight="1">
      <c r="A15" s="86" t="s">
        <v>140</v>
      </c>
      <c r="B15" s="16"/>
      <c r="C15" s="16"/>
      <c r="D15" s="16"/>
      <c r="E15" s="16"/>
      <c r="F15" s="16"/>
    </row>
    <row r="16" spans="1:6" ht="16" customHeight="1">
      <c r="A16" s="86" t="s">
        <v>146</v>
      </c>
      <c r="B16" s="16"/>
      <c r="C16" s="16"/>
      <c r="D16" s="16"/>
      <c r="E16" s="16"/>
      <c r="F16" s="16"/>
    </row>
    <row r="17" spans="1:6" ht="16" customHeight="1">
      <c r="A17" s="86" t="s">
        <v>142</v>
      </c>
      <c r="B17" s="16"/>
      <c r="C17" s="16"/>
      <c r="D17" s="16"/>
      <c r="E17" s="16"/>
      <c r="F17" s="16"/>
    </row>
    <row r="18" spans="1:6" ht="16" customHeight="1">
      <c r="A18" s="86" t="s">
        <v>147</v>
      </c>
      <c r="B18" s="16"/>
      <c r="C18" s="16"/>
      <c r="D18" s="16"/>
      <c r="E18" s="16"/>
      <c r="F18" s="16"/>
    </row>
    <row r="19" spans="1:6" ht="16" customHeight="1">
      <c r="A19" s="86" t="s">
        <v>143</v>
      </c>
      <c r="B19" s="16"/>
      <c r="C19" s="16"/>
      <c r="D19" s="16"/>
      <c r="E19" s="16"/>
      <c r="F19" s="16"/>
    </row>
    <row r="20" spans="1:6" ht="16" customHeight="1">
      <c r="A20" s="86" t="s">
        <v>159</v>
      </c>
      <c r="B20" s="16"/>
      <c r="C20" s="16"/>
      <c r="D20" s="16"/>
      <c r="E20" s="16"/>
      <c r="F20" s="16"/>
    </row>
    <row r="21" spans="1:6" ht="16" customHeight="1">
      <c r="A21" s="86" t="s">
        <v>144</v>
      </c>
      <c r="B21" s="16"/>
      <c r="C21" s="16"/>
      <c r="D21" s="16"/>
      <c r="E21" s="16"/>
      <c r="F21" s="16"/>
    </row>
    <row r="22" spans="1:6" ht="16" customHeight="1">
      <c r="A22" s="86" t="s">
        <v>148</v>
      </c>
      <c r="B22" s="16"/>
      <c r="C22" s="16"/>
      <c r="D22" s="16"/>
      <c r="E22" s="16"/>
      <c r="F22" s="16"/>
    </row>
    <row r="23" spans="1:6" ht="16" customHeight="1">
      <c r="A23" s="86" t="s">
        <v>160</v>
      </c>
      <c r="B23" s="16"/>
      <c r="C23" s="16"/>
      <c r="D23" s="16"/>
      <c r="E23" s="16"/>
      <c r="F23" s="16"/>
    </row>
    <row r="24" spans="1:6" ht="16" customHeight="1">
      <c r="A24" s="86" t="s">
        <v>149</v>
      </c>
      <c r="B24" s="16"/>
      <c r="C24" s="16"/>
      <c r="D24" s="16"/>
      <c r="E24" s="16"/>
      <c r="F24" s="16"/>
    </row>
    <row r="25" spans="1:6" ht="28">
      <c r="A25" s="97" t="s">
        <v>132</v>
      </c>
      <c r="B25" s="16"/>
      <c r="C25" s="16"/>
      <c r="D25" s="16"/>
      <c r="E25" s="16"/>
      <c r="F25" s="16"/>
    </row>
    <row r="26" spans="1:6" ht="16" customHeight="1">
      <c r="A26" s="86" t="s">
        <v>133</v>
      </c>
      <c r="B26" s="16"/>
      <c r="C26" s="16"/>
      <c r="D26" s="16"/>
      <c r="E26" s="16"/>
      <c r="F26" s="16"/>
    </row>
    <row r="27" spans="1:6" ht="16" customHeight="1">
      <c r="A27" s="86" t="s">
        <v>134</v>
      </c>
      <c r="B27" s="16"/>
      <c r="C27" s="16"/>
      <c r="D27" s="16"/>
      <c r="E27" s="16"/>
      <c r="F27" s="16"/>
    </row>
    <row r="28" spans="1:6" ht="16" customHeight="1">
      <c r="A28" s="86" t="s">
        <v>135</v>
      </c>
      <c r="B28" s="16"/>
      <c r="C28" s="16"/>
      <c r="D28" s="16"/>
      <c r="E28" s="16"/>
      <c r="F28" s="16"/>
    </row>
    <row r="29" spans="1:6" ht="16" customHeight="1">
      <c r="A29" s="86" t="s">
        <v>136</v>
      </c>
      <c r="B29" s="16"/>
      <c r="C29" s="16"/>
      <c r="D29" s="16"/>
      <c r="E29" s="16"/>
      <c r="F29" s="16"/>
    </row>
    <row r="30" spans="1:6" ht="16" customHeight="1">
      <c r="A30" s="86" t="s">
        <v>137</v>
      </c>
      <c r="B30" s="16"/>
      <c r="C30" s="16"/>
      <c r="D30" s="16"/>
      <c r="E30" s="16"/>
      <c r="F30" s="16"/>
    </row>
    <row r="31" spans="1:6" ht="16" customHeight="1">
      <c r="A31" s="86" t="s">
        <v>138</v>
      </c>
      <c r="B31" s="16"/>
      <c r="C31" s="16"/>
      <c r="D31" s="16"/>
      <c r="E31" s="16"/>
      <c r="F31" s="16"/>
    </row>
    <row r="32" spans="1:6" ht="16" customHeight="1">
      <c r="A32" s="86" t="s">
        <v>139</v>
      </c>
      <c r="B32" s="16"/>
      <c r="C32" s="16"/>
      <c r="D32" s="16"/>
      <c r="E32" s="16"/>
      <c r="F32" s="16"/>
    </row>
    <row r="33" spans="1:6" ht="16" customHeight="1">
      <c r="A33" s="86" t="s">
        <v>140</v>
      </c>
      <c r="B33" s="16"/>
      <c r="C33" s="16"/>
      <c r="D33" s="16"/>
      <c r="E33" s="16"/>
      <c r="F33" s="16"/>
    </row>
    <row r="34" spans="1:6" ht="16" customHeight="1">
      <c r="A34" s="86" t="s">
        <v>161</v>
      </c>
      <c r="B34" s="16"/>
      <c r="C34" s="16"/>
      <c r="D34" s="16"/>
      <c r="E34" s="16"/>
      <c r="F34" s="16"/>
    </row>
    <row r="35" spans="1:6" ht="16" customHeight="1">
      <c r="A35" s="86" t="s">
        <v>141</v>
      </c>
      <c r="B35" s="16"/>
      <c r="C35" s="16"/>
      <c r="D35" s="16"/>
      <c r="E35" s="16"/>
      <c r="F35" s="16"/>
    </row>
    <row r="36" spans="1:6" ht="16" customHeight="1">
      <c r="A36" s="86" t="s">
        <v>142</v>
      </c>
      <c r="B36" s="16"/>
      <c r="C36" s="16"/>
      <c r="D36" s="16"/>
      <c r="E36" s="16"/>
      <c r="F36" s="16"/>
    </row>
    <row r="37" spans="1:6" ht="16" customHeight="1">
      <c r="A37" s="86" t="s">
        <v>143</v>
      </c>
      <c r="B37" s="16"/>
      <c r="C37" s="16"/>
      <c r="D37" s="16"/>
      <c r="E37" s="16"/>
      <c r="F37" s="16"/>
    </row>
    <row r="38" spans="1:6" ht="16" customHeight="1">
      <c r="A38" s="86" t="s">
        <v>144</v>
      </c>
      <c r="B38" s="16"/>
      <c r="C38" s="16"/>
      <c r="D38" s="16"/>
      <c r="E38" s="16"/>
      <c r="F38" s="16"/>
    </row>
  </sheetData>
  <sheetProtection algorithmName="SHA-512" hashValue="oxFPnhJX7IWMtLT3nJSGl+rHeL+SjkEap0DefPNkLxLmguQg8AV7cD40SatpYD7WJwJQi5Bs0AM9r7QN0uO9qg==" saltValue="UD/PQABNa1b1xdxOS5nD/Q==" spinCount="100000" sheet="1" objects="1" scenarios="1" formatColumns="0" formatRows="0"/>
  <mergeCells count="2">
    <mergeCell ref="B2:D2"/>
    <mergeCell ref="B3:D3"/>
  </mergeCells>
  <pageMargins left="0.7" right="0.7" top="1.75" bottom="0.75" header="0.3" footer="0.3"/>
  <pageSetup scale="62" orientation="landscape" r:id="rId1"/>
  <headerFooter scaleWithDoc="0">
    <oddHeader>&amp;C&amp;"Arial,Bold"&amp;G
Native American Members Report
Section VI - &amp;A</oddHeader>
    <oddFooter>&amp;L&amp;"Arial,Regular"&amp;10Native American Members  - Report #1&amp;C&amp;"Arial,Regular"&amp;10Rev. v4 2018-12&amp;R&amp;"Arial,Regular"&amp;10&amp;P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showGridLines="0" zoomScale="75" zoomScaleNormal="75" zoomScalePageLayoutView="70" workbookViewId="0"/>
  </sheetViews>
  <sheetFormatPr defaultColWidth="9.1796875" defaultRowHeight="14"/>
  <cols>
    <col min="1" max="1" width="42.7265625" style="47" customWidth="1"/>
    <col min="2" max="6" width="15.81640625" style="47" customWidth="1"/>
    <col min="7" max="7" width="28.7265625" style="47" customWidth="1"/>
    <col min="8" max="16384" width="9.1796875" style="47"/>
  </cols>
  <sheetData>
    <row r="1" spans="1:16" s="44" customFormat="1" ht="18" customHeight="1">
      <c r="A1" s="85" t="s">
        <v>0</v>
      </c>
      <c r="B1" s="83" t="str">
        <f>IF('Care Outside of ITU'!B1="","",'Care Outside of ITU'!B1)</f>
        <v/>
      </c>
      <c r="C1" s="103" t="s">
        <v>3</v>
      </c>
      <c r="D1" s="84" t="str">
        <f>IF('Care Outside of ITU'!D1="","",'Care Outside of ITU'!D1)</f>
        <v/>
      </c>
      <c r="E1" s="105"/>
    </row>
    <row r="2" spans="1:16" s="44" customFormat="1" ht="18" customHeight="1">
      <c r="A2" s="85" t="s">
        <v>1</v>
      </c>
      <c r="B2" s="240" t="str">
        <f>IF('Care Outside of ITU'!B2="","",'Care Outside of ITU'!B2)</f>
        <v/>
      </c>
      <c r="C2" s="241"/>
      <c r="D2" s="242"/>
      <c r="E2" s="87"/>
    </row>
    <row r="3" spans="1:16" s="2" customFormat="1" ht="18" customHeight="1">
      <c r="A3" s="85" t="s">
        <v>2</v>
      </c>
      <c r="B3" s="228" t="str">
        <f>IF('Care Outside of ITU'!B3="","",'Care Outside of ITU'!B3)</f>
        <v/>
      </c>
      <c r="C3" s="229"/>
      <c r="D3" s="230"/>
      <c r="E3" s="43"/>
    </row>
    <row r="4" spans="1:16">
      <c r="A4" s="82"/>
    </row>
    <row r="5" spans="1:16">
      <c r="A5" s="82"/>
    </row>
    <row r="6" spans="1:16" s="44" customFormat="1" ht="56">
      <c r="A6" s="32" t="s">
        <v>91</v>
      </c>
      <c r="B6" s="32" t="s">
        <v>92</v>
      </c>
      <c r="C6" s="32" t="s">
        <v>93</v>
      </c>
      <c r="D6" s="32" t="s">
        <v>94</v>
      </c>
      <c r="E6" s="32" t="s">
        <v>95</v>
      </c>
      <c r="F6" s="32" t="s">
        <v>96</v>
      </c>
      <c r="G6" s="32" t="s">
        <v>123</v>
      </c>
    </row>
    <row r="7" spans="1:16" s="44" customFormat="1" ht="15.5">
      <c r="A7" s="39"/>
      <c r="B7" s="39"/>
      <c r="C7" s="40"/>
      <c r="D7" s="12"/>
      <c r="E7" s="12"/>
      <c r="F7" s="12"/>
      <c r="G7" s="12"/>
      <c r="P7" s="53"/>
    </row>
    <row r="8" spans="1:16" s="44" customFormat="1">
      <c r="A8" s="39"/>
      <c r="B8" s="39"/>
      <c r="C8" s="40"/>
      <c r="D8" s="12"/>
      <c r="E8" s="12"/>
      <c r="F8" s="12"/>
      <c r="G8" s="12"/>
    </row>
    <row r="9" spans="1:16" s="44" customFormat="1">
      <c r="A9" s="39"/>
      <c r="B9" s="39"/>
      <c r="C9" s="40"/>
      <c r="D9" s="12"/>
      <c r="E9" s="12"/>
      <c r="F9" s="12"/>
      <c r="G9" s="12"/>
    </row>
    <row r="10" spans="1:16" s="44" customFormat="1">
      <c r="A10" s="39"/>
      <c r="B10" s="39"/>
      <c r="C10" s="40"/>
      <c r="D10" s="12"/>
      <c r="E10" s="12"/>
      <c r="F10" s="12"/>
      <c r="G10" s="12"/>
    </row>
    <row r="11" spans="1:16" s="2" customFormat="1">
      <c r="A11" s="39"/>
      <c r="B11" s="39"/>
      <c r="C11" s="40"/>
      <c r="D11" s="12"/>
      <c r="E11" s="12"/>
      <c r="F11" s="12"/>
      <c r="G11" s="12"/>
    </row>
    <row r="12" spans="1:16" s="2" customFormat="1">
      <c r="A12" s="39"/>
      <c r="B12" s="39"/>
      <c r="C12" s="40"/>
      <c r="D12" s="12"/>
      <c r="E12" s="12"/>
      <c r="F12" s="12"/>
      <c r="G12" s="12"/>
    </row>
    <row r="13" spans="1:16" s="2" customFormat="1">
      <c r="A13" s="39"/>
      <c r="B13" s="39"/>
      <c r="C13" s="40"/>
      <c r="D13" s="12"/>
      <c r="E13" s="12"/>
      <c r="F13" s="12"/>
      <c r="G13" s="12"/>
    </row>
    <row r="14" spans="1:16" s="2" customFormat="1">
      <c r="A14" s="39"/>
      <c r="B14" s="39"/>
      <c r="C14" s="40"/>
      <c r="D14" s="12"/>
      <c r="E14" s="12"/>
      <c r="F14" s="12"/>
      <c r="G14" s="12"/>
    </row>
    <row r="15" spans="1:16" s="44" customFormat="1">
      <c r="A15" s="39"/>
      <c r="B15" s="39"/>
      <c r="C15" s="40"/>
      <c r="D15" s="12"/>
      <c r="E15" s="12"/>
      <c r="F15" s="12"/>
      <c r="G15" s="12"/>
    </row>
    <row r="16" spans="1:16" s="44" customFormat="1">
      <c r="A16" s="39"/>
      <c r="B16" s="39"/>
      <c r="C16" s="40"/>
      <c r="D16" s="12"/>
      <c r="E16" s="12"/>
      <c r="F16" s="12"/>
      <c r="G16" s="12"/>
    </row>
    <row r="17" spans="1:7" s="44" customFormat="1">
      <c r="A17" s="39"/>
      <c r="B17" s="39"/>
      <c r="C17" s="40"/>
      <c r="D17" s="12"/>
      <c r="E17" s="12"/>
      <c r="F17" s="12"/>
      <c r="G17" s="12"/>
    </row>
    <row r="18" spans="1:7" s="44" customFormat="1">
      <c r="A18" s="39"/>
      <c r="B18" s="39"/>
      <c r="C18" s="40"/>
      <c r="D18" s="12"/>
      <c r="E18" s="12"/>
      <c r="F18" s="12"/>
      <c r="G18" s="12"/>
    </row>
    <row r="19" spans="1:7" s="44" customFormat="1">
      <c r="A19" s="39"/>
      <c r="B19" s="39"/>
      <c r="C19" s="40"/>
      <c r="D19" s="12"/>
      <c r="E19" s="12"/>
      <c r="F19" s="12"/>
      <c r="G19" s="12"/>
    </row>
    <row r="20" spans="1:7" s="2" customFormat="1">
      <c r="A20" s="39"/>
      <c r="B20" s="39"/>
      <c r="C20" s="40"/>
      <c r="D20" s="12"/>
      <c r="E20" s="12"/>
      <c r="F20" s="12"/>
      <c r="G20" s="12"/>
    </row>
    <row r="21" spans="1:7" s="2" customFormat="1">
      <c r="A21" s="39"/>
      <c r="B21" s="39"/>
      <c r="C21" s="40"/>
      <c r="D21" s="12"/>
      <c r="E21" s="12"/>
      <c r="F21" s="12"/>
      <c r="G21" s="12"/>
    </row>
    <row r="22" spans="1:7" s="2" customFormat="1">
      <c r="A22" s="39"/>
      <c r="B22" s="39"/>
      <c r="C22" s="40"/>
      <c r="D22" s="12"/>
      <c r="E22" s="12"/>
      <c r="F22" s="12"/>
      <c r="G22" s="12"/>
    </row>
    <row r="23" spans="1:7" s="2" customFormat="1">
      <c r="A23" s="39"/>
      <c r="B23" s="39"/>
      <c r="C23" s="40"/>
      <c r="D23" s="12"/>
      <c r="E23" s="12"/>
      <c r="F23" s="12"/>
      <c r="G23" s="12"/>
    </row>
    <row r="24" spans="1:7" s="2" customFormat="1">
      <c r="A24" s="39"/>
      <c r="B24" s="39"/>
      <c r="C24" s="40"/>
      <c r="D24" s="12"/>
      <c r="E24" s="12"/>
      <c r="F24" s="12"/>
      <c r="G24" s="12"/>
    </row>
    <row r="25" spans="1:7" s="2" customFormat="1">
      <c r="A25" s="39"/>
      <c r="B25" s="39"/>
      <c r="C25" s="40"/>
      <c r="D25" s="12"/>
      <c r="E25" s="12"/>
      <c r="F25" s="12"/>
      <c r="G25" s="12"/>
    </row>
    <row r="26" spans="1:7" s="2" customFormat="1">
      <c r="A26" s="39"/>
      <c r="B26" s="39"/>
      <c r="C26" s="40"/>
      <c r="D26" s="12"/>
      <c r="E26" s="12"/>
      <c r="F26" s="12"/>
      <c r="G26" s="12"/>
    </row>
    <row r="27" spans="1:7" s="2" customFormat="1">
      <c r="A27" s="39"/>
      <c r="B27" s="39"/>
      <c r="C27" s="40"/>
      <c r="D27" s="12"/>
      <c r="E27" s="12"/>
      <c r="F27" s="12"/>
      <c r="G27" s="12"/>
    </row>
    <row r="28" spans="1:7" s="2" customFormat="1">
      <c r="A28" s="39"/>
      <c r="B28" s="39"/>
      <c r="C28" s="40"/>
      <c r="D28" s="12"/>
      <c r="E28" s="12"/>
      <c r="F28" s="12"/>
      <c r="G28" s="12"/>
    </row>
    <row r="29" spans="1:7" s="2" customFormat="1">
      <c r="A29" s="39"/>
      <c r="B29" s="39"/>
      <c r="C29" s="40"/>
      <c r="D29" s="12"/>
      <c r="E29" s="12"/>
      <c r="F29" s="12"/>
      <c r="G29" s="12"/>
    </row>
    <row r="30" spans="1:7" s="2" customFormat="1">
      <c r="A30" s="39"/>
      <c r="B30" s="39"/>
      <c r="C30" s="40"/>
      <c r="D30" s="12"/>
      <c r="E30" s="12"/>
      <c r="F30" s="12"/>
      <c r="G30" s="12"/>
    </row>
    <row r="37" spans="4:5">
      <c r="D37" s="46"/>
      <c r="E37" s="46"/>
    </row>
    <row r="42" spans="4:5">
      <c r="D42" s="5"/>
    </row>
  </sheetData>
  <sheetProtection algorithmName="SHA-512" hashValue="yIxbLoivlGIa9z7L6BxUHGUJu5PtUi3bFQ3SIhAePV7e0/jdTHjicuC7gCHZLCQQaPqK/BXYkugPkHFpRt4Adg==" saltValue="XC6+RqLlzfGuMycef6L2WQ==" spinCount="100000" sheet="1" objects="1" scenarios="1" formatColumns="0" formatRows="0" insertRows="0"/>
  <mergeCells count="2">
    <mergeCell ref="B2:D2"/>
    <mergeCell ref="B3:D3"/>
  </mergeCells>
  <pageMargins left="0.7" right="0.7" top="1.615" bottom="0.75" header="0.3" footer="0.3"/>
  <pageSetup scale="71" orientation="landscape" r:id="rId1"/>
  <headerFooter scaleWithDoc="0">
    <oddHeader>&amp;C&amp;"Arial,Bold"&amp;G
Native American Members Report
Section VII - &amp;A</oddHeader>
    <oddFooter>&amp;L&amp;"Arial,Regular"&amp;10Native American Members  - Report #1&amp;C&amp;"Arial,Regular"&amp;10Rev. v4 2018-12&amp;R&amp;"Arial,Regular"&amp;10&amp;P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showGridLines="0" zoomScale="75" zoomScaleNormal="75" zoomScalePageLayoutView="80" workbookViewId="0"/>
  </sheetViews>
  <sheetFormatPr defaultColWidth="9.1796875" defaultRowHeight="14"/>
  <cols>
    <col min="1" max="1" width="8.453125" style="47" customWidth="1"/>
    <col min="2" max="2" width="34" style="47" customWidth="1"/>
    <col min="3" max="18" width="12.26953125" style="47" customWidth="1"/>
    <col min="19" max="16384" width="9.1796875" style="47"/>
  </cols>
  <sheetData>
    <row r="1" spans="1:18" s="44" customFormat="1" ht="18" customHeight="1">
      <c r="A1" s="109" t="s">
        <v>0</v>
      </c>
      <c r="B1" s="106"/>
      <c r="C1" s="107" t="str">
        <f>IF('Care Outside of ITU'!B1="","",'Care Outside of ITU'!B1)</f>
        <v/>
      </c>
      <c r="D1" s="103" t="s">
        <v>3</v>
      </c>
      <c r="E1" s="108" t="str">
        <f>IF('Care Outside of ITU'!D1="","",'Care Outside of ITU'!D1)</f>
        <v/>
      </c>
      <c r="F1" s="105"/>
    </row>
    <row r="2" spans="1:18" s="44" customFormat="1" ht="18" customHeight="1">
      <c r="A2" s="109" t="s">
        <v>1</v>
      </c>
      <c r="B2" s="106"/>
      <c r="C2" s="241" t="str">
        <f>IF('Care Outside of ITU'!B2="","",'Care Outside of ITU'!B2)</f>
        <v/>
      </c>
      <c r="D2" s="241"/>
      <c r="E2" s="242"/>
      <c r="F2" s="87"/>
    </row>
    <row r="3" spans="1:18" s="2" customFormat="1" ht="18" customHeight="1">
      <c r="A3" s="109" t="s">
        <v>2</v>
      </c>
      <c r="B3" s="106"/>
      <c r="C3" s="229" t="str">
        <f>IF('Care Outside of ITU'!B3="","",'Care Outside of ITU'!B3)</f>
        <v/>
      </c>
      <c r="D3" s="229"/>
      <c r="E3" s="230"/>
      <c r="F3" s="43"/>
    </row>
    <row r="4" spans="1:18" ht="19" customHeight="1">
      <c r="A4" s="94"/>
      <c r="B4" s="94"/>
    </row>
    <row r="5" spans="1:18" ht="15.5" hidden="1">
      <c r="A5" s="138"/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</row>
    <row r="6" spans="1:18" ht="15.5" hidden="1">
      <c r="A6" s="138"/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</row>
    <row r="7" spans="1:18" ht="15.5" hidden="1">
      <c r="A7" s="111"/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</row>
    <row r="8" spans="1:18" ht="16" customHeight="1">
      <c r="A8" s="297" t="s">
        <v>162</v>
      </c>
      <c r="B8" s="298"/>
      <c r="C8" s="139" t="s">
        <v>163</v>
      </c>
      <c r="D8" s="139" t="s">
        <v>164</v>
      </c>
      <c r="E8" s="139" t="s">
        <v>165</v>
      </c>
      <c r="F8" s="139" t="s">
        <v>166</v>
      </c>
      <c r="G8" s="139" t="s">
        <v>167</v>
      </c>
      <c r="H8" s="139" t="s">
        <v>168</v>
      </c>
      <c r="I8" s="139" t="s">
        <v>169</v>
      </c>
      <c r="J8" s="139" t="s">
        <v>170</v>
      </c>
      <c r="K8" s="139" t="s">
        <v>171</v>
      </c>
      <c r="L8" s="140" t="s">
        <v>172</v>
      </c>
      <c r="M8" s="140" t="s">
        <v>173</v>
      </c>
      <c r="N8" s="140" t="s">
        <v>174</v>
      </c>
      <c r="O8" s="140" t="s">
        <v>175</v>
      </c>
      <c r="P8" s="140" t="s">
        <v>176</v>
      </c>
      <c r="Q8" s="141" t="s">
        <v>177</v>
      </c>
      <c r="R8" s="140" t="s">
        <v>178</v>
      </c>
    </row>
    <row r="9" spans="1:18">
      <c r="A9" s="167"/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3"/>
    </row>
    <row r="10" spans="1:18" hidden="1">
      <c r="A10" s="293"/>
      <c r="B10" s="294"/>
      <c r="C10" s="144"/>
      <c r="D10" s="144"/>
      <c r="E10" s="144"/>
      <c r="F10" s="144"/>
      <c r="G10" s="144"/>
      <c r="H10" s="144"/>
      <c r="I10" s="144"/>
      <c r="J10" s="144"/>
      <c r="K10" s="144"/>
      <c r="L10" s="145"/>
      <c r="M10" s="145"/>
      <c r="N10" s="145"/>
      <c r="O10" s="145"/>
      <c r="P10" s="145"/>
      <c r="Q10" s="146"/>
      <c r="R10" s="145"/>
    </row>
    <row r="11" spans="1:18" ht="18.5" customHeight="1">
      <c r="A11" s="293" t="s">
        <v>179</v>
      </c>
      <c r="B11" s="294"/>
      <c r="C11" s="147"/>
      <c r="D11" s="147"/>
      <c r="E11" s="147"/>
      <c r="F11" s="148">
        <f>E11</f>
        <v>0</v>
      </c>
      <c r="G11" s="147"/>
      <c r="H11" s="147"/>
      <c r="I11" s="147"/>
      <c r="J11" s="148">
        <f>I11</f>
        <v>0</v>
      </c>
      <c r="K11" s="147"/>
      <c r="L11" s="149"/>
      <c r="M11" s="149"/>
      <c r="N11" s="150">
        <f>M11</f>
        <v>0</v>
      </c>
      <c r="O11" s="149"/>
      <c r="P11" s="149"/>
      <c r="Q11" s="149"/>
      <c r="R11" s="150">
        <f>Q11</f>
        <v>0</v>
      </c>
    </row>
    <row r="12" spans="1:18" hidden="1">
      <c r="A12" s="293"/>
      <c r="B12" s="294"/>
      <c r="C12" s="151"/>
      <c r="D12" s="151"/>
      <c r="E12" s="151"/>
      <c r="F12" s="151"/>
      <c r="G12" s="151"/>
      <c r="H12" s="151"/>
      <c r="I12" s="151"/>
      <c r="J12" s="151"/>
      <c r="K12" s="151"/>
      <c r="L12" s="152"/>
      <c r="M12" s="152"/>
      <c r="N12" s="152"/>
      <c r="O12" s="152"/>
      <c r="P12" s="152"/>
      <c r="Q12" s="152"/>
      <c r="R12" s="152"/>
    </row>
    <row r="13" spans="1:18" hidden="1">
      <c r="A13" s="299"/>
      <c r="B13" s="300"/>
      <c r="C13" s="144"/>
      <c r="D13" s="144"/>
      <c r="E13" s="144"/>
      <c r="F13" s="144"/>
      <c r="G13" s="144"/>
      <c r="H13" s="144"/>
      <c r="I13" s="144"/>
      <c r="J13" s="144"/>
      <c r="K13" s="144"/>
      <c r="L13" s="145"/>
      <c r="M13" s="145"/>
      <c r="N13" s="145"/>
      <c r="O13" s="145"/>
      <c r="P13" s="145"/>
      <c r="Q13" s="145"/>
      <c r="R13" s="145"/>
    </row>
    <row r="14" spans="1:18" hidden="1">
      <c r="A14" s="299"/>
      <c r="B14" s="300"/>
      <c r="C14" s="151"/>
      <c r="D14" s="151"/>
      <c r="E14" s="151"/>
      <c r="F14" s="151"/>
      <c r="G14" s="151"/>
      <c r="H14" s="151"/>
      <c r="I14" s="151"/>
      <c r="J14" s="151"/>
      <c r="K14" s="151"/>
      <c r="L14" s="152"/>
      <c r="M14" s="152"/>
      <c r="N14" s="152"/>
      <c r="O14" s="152"/>
      <c r="P14" s="152"/>
      <c r="Q14" s="152"/>
      <c r="R14" s="152"/>
    </row>
    <row r="15" spans="1:18" hidden="1">
      <c r="A15" s="293"/>
      <c r="B15" s="294"/>
      <c r="C15" s="144"/>
      <c r="D15" s="144"/>
      <c r="E15" s="144"/>
      <c r="F15" s="144"/>
      <c r="G15" s="144"/>
      <c r="H15" s="144"/>
      <c r="I15" s="144"/>
      <c r="J15" s="144"/>
      <c r="K15" s="144"/>
      <c r="L15" s="145"/>
      <c r="M15" s="145"/>
      <c r="N15" s="145"/>
      <c r="O15" s="145"/>
      <c r="P15" s="145"/>
      <c r="Q15" s="145"/>
      <c r="R15" s="145"/>
    </row>
    <row r="16" spans="1:18" hidden="1">
      <c r="A16" s="293"/>
      <c r="B16" s="294"/>
      <c r="C16" s="151"/>
      <c r="D16" s="151"/>
      <c r="E16" s="151"/>
      <c r="F16" s="151"/>
      <c r="G16" s="151"/>
      <c r="H16" s="151"/>
      <c r="I16" s="151"/>
      <c r="J16" s="151"/>
      <c r="K16" s="151"/>
      <c r="L16" s="152"/>
      <c r="M16" s="152"/>
      <c r="N16" s="152"/>
      <c r="O16" s="152"/>
      <c r="P16" s="152"/>
      <c r="Q16" s="152"/>
      <c r="R16" s="152"/>
    </row>
    <row r="17" spans="1:18" hidden="1">
      <c r="A17" s="293"/>
      <c r="B17" s="294"/>
      <c r="C17" s="144"/>
      <c r="D17" s="144"/>
      <c r="E17" s="144"/>
      <c r="F17" s="144"/>
      <c r="G17" s="144"/>
      <c r="H17" s="144"/>
      <c r="I17" s="144"/>
      <c r="J17" s="144"/>
      <c r="K17" s="144"/>
      <c r="L17" s="145"/>
      <c r="M17" s="145"/>
      <c r="N17" s="145"/>
      <c r="O17" s="145"/>
      <c r="P17" s="145"/>
      <c r="Q17" s="145"/>
      <c r="R17" s="145"/>
    </row>
    <row r="18" spans="1:18" hidden="1">
      <c r="A18" s="293"/>
      <c r="B18" s="294"/>
      <c r="C18" s="151"/>
      <c r="D18" s="151"/>
      <c r="E18" s="151"/>
      <c r="F18" s="151"/>
      <c r="G18" s="151"/>
      <c r="H18" s="151"/>
      <c r="I18" s="151"/>
      <c r="J18" s="151"/>
      <c r="K18" s="151"/>
      <c r="L18" s="152"/>
      <c r="M18" s="152"/>
      <c r="N18" s="152"/>
      <c r="O18" s="152"/>
      <c r="P18" s="152"/>
      <c r="Q18" s="152"/>
      <c r="R18" s="152"/>
    </row>
    <row r="19" spans="1:18">
      <c r="A19" s="153"/>
      <c r="B19" s="154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5"/>
    </row>
    <row r="20" spans="1:18" ht="16" customHeight="1">
      <c r="A20" s="156" t="s">
        <v>180</v>
      </c>
      <c r="B20" s="157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8"/>
    </row>
    <row r="21" spans="1:18" ht="29" customHeight="1">
      <c r="A21" s="295" t="s">
        <v>181</v>
      </c>
      <c r="B21" s="296"/>
      <c r="C21" s="159"/>
      <c r="D21" s="159"/>
      <c r="E21" s="159"/>
      <c r="F21" s="148">
        <f>E21</f>
        <v>0</v>
      </c>
      <c r="G21" s="159"/>
      <c r="H21" s="159"/>
      <c r="I21" s="159"/>
      <c r="J21" s="148">
        <f t="shared" ref="J21:J31" si="0">I21</f>
        <v>0</v>
      </c>
      <c r="K21" s="159"/>
      <c r="L21" s="160"/>
      <c r="M21" s="160"/>
      <c r="N21" s="161">
        <f t="shared" ref="N21:N31" si="1">M21</f>
        <v>0</v>
      </c>
      <c r="O21" s="160"/>
      <c r="P21" s="160"/>
      <c r="Q21" s="160"/>
      <c r="R21" s="161">
        <f t="shared" ref="R21:R31" si="2">Q21</f>
        <v>0</v>
      </c>
    </row>
    <row r="22" spans="1:18" ht="29" customHeight="1">
      <c r="A22" s="289" t="s">
        <v>182</v>
      </c>
      <c r="B22" s="290"/>
      <c r="C22" s="162" t="e">
        <f>C21/C$11</f>
        <v>#DIV/0!</v>
      </c>
      <c r="D22" s="162" t="e">
        <f t="shared" ref="D22:R22" si="3">D21/D$11</f>
        <v>#DIV/0!</v>
      </c>
      <c r="E22" s="162" t="e">
        <f t="shared" si="3"/>
        <v>#DIV/0!</v>
      </c>
      <c r="F22" s="162" t="e">
        <f t="shared" si="3"/>
        <v>#DIV/0!</v>
      </c>
      <c r="G22" s="162" t="e">
        <f t="shared" si="3"/>
        <v>#DIV/0!</v>
      </c>
      <c r="H22" s="162" t="e">
        <f t="shared" si="3"/>
        <v>#DIV/0!</v>
      </c>
      <c r="I22" s="162" t="e">
        <f t="shared" si="3"/>
        <v>#DIV/0!</v>
      </c>
      <c r="J22" s="162" t="e">
        <f t="shared" si="3"/>
        <v>#DIV/0!</v>
      </c>
      <c r="K22" s="162" t="e">
        <f t="shared" si="3"/>
        <v>#DIV/0!</v>
      </c>
      <c r="L22" s="163" t="e">
        <f t="shared" si="3"/>
        <v>#DIV/0!</v>
      </c>
      <c r="M22" s="163" t="e">
        <f t="shared" si="3"/>
        <v>#DIV/0!</v>
      </c>
      <c r="N22" s="163" t="e">
        <f t="shared" si="3"/>
        <v>#DIV/0!</v>
      </c>
      <c r="O22" s="163" t="e">
        <f t="shared" si="3"/>
        <v>#DIV/0!</v>
      </c>
      <c r="P22" s="163" t="e">
        <f t="shared" si="3"/>
        <v>#DIV/0!</v>
      </c>
      <c r="Q22" s="163" t="e">
        <f t="shared" si="3"/>
        <v>#DIV/0!</v>
      </c>
      <c r="R22" s="163" t="e">
        <f t="shared" si="3"/>
        <v>#DIV/0!</v>
      </c>
    </row>
    <row r="23" spans="1:18" ht="29" customHeight="1">
      <c r="A23" s="295" t="s">
        <v>183</v>
      </c>
      <c r="B23" s="296"/>
      <c r="C23" s="159"/>
      <c r="D23" s="159"/>
      <c r="E23" s="159"/>
      <c r="F23" s="148">
        <f t="shared" ref="F23:F31" si="4">E23</f>
        <v>0</v>
      </c>
      <c r="G23" s="159"/>
      <c r="H23" s="159"/>
      <c r="I23" s="159"/>
      <c r="J23" s="148">
        <f t="shared" si="0"/>
        <v>0</v>
      </c>
      <c r="K23" s="159"/>
      <c r="L23" s="160"/>
      <c r="M23" s="160"/>
      <c r="N23" s="161">
        <f t="shared" si="1"/>
        <v>0</v>
      </c>
      <c r="O23" s="160"/>
      <c r="P23" s="160"/>
      <c r="Q23" s="160"/>
      <c r="R23" s="161">
        <f t="shared" si="2"/>
        <v>0</v>
      </c>
    </row>
    <row r="24" spans="1:18" ht="29" customHeight="1">
      <c r="A24" s="289" t="s">
        <v>184</v>
      </c>
      <c r="B24" s="290"/>
      <c r="C24" s="162" t="e">
        <f>C23/C$11</f>
        <v>#DIV/0!</v>
      </c>
      <c r="D24" s="162" t="e">
        <f t="shared" ref="D24:R24" si="5">D23/D$11</f>
        <v>#DIV/0!</v>
      </c>
      <c r="E24" s="162" t="e">
        <f t="shared" si="5"/>
        <v>#DIV/0!</v>
      </c>
      <c r="F24" s="162" t="e">
        <f t="shared" si="5"/>
        <v>#DIV/0!</v>
      </c>
      <c r="G24" s="162" t="e">
        <f t="shared" si="5"/>
        <v>#DIV/0!</v>
      </c>
      <c r="H24" s="162" t="e">
        <f t="shared" si="5"/>
        <v>#DIV/0!</v>
      </c>
      <c r="I24" s="162" t="e">
        <f t="shared" si="5"/>
        <v>#DIV/0!</v>
      </c>
      <c r="J24" s="162" t="e">
        <f t="shared" si="5"/>
        <v>#DIV/0!</v>
      </c>
      <c r="K24" s="162" t="e">
        <f t="shared" si="5"/>
        <v>#DIV/0!</v>
      </c>
      <c r="L24" s="163" t="e">
        <f t="shared" si="5"/>
        <v>#DIV/0!</v>
      </c>
      <c r="M24" s="163" t="e">
        <f t="shared" si="5"/>
        <v>#DIV/0!</v>
      </c>
      <c r="N24" s="163" t="e">
        <f t="shared" si="5"/>
        <v>#DIV/0!</v>
      </c>
      <c r="O24" s="163" t="e">
        <f t="shared" si="5"/>
        <v>#DIV/0!</v>
      </c>
      <c r="P24" s="163" t="e">
        <f t="shared" si="5"/>
        <v>#DIV/0!</v>
      </c>
      <c r="Q24" s="163" t="e">
        <f t="shared" si="5"/>
        <v>#DIV/0!</v>
      </c>
      <c r="R24" s="163" t="e">
        <f t="shared" si="5"/>
        <v>#DIV/0!</v>
      </c>
    </row>
    <row r="25" spans="1:18" ht="29" customHeight="1">
      <c r="A25" s="291" t="s">
        <v>185</v>
      </c>
      <c r="B25" s="292"/>
      <c r="C25" s="159"/>
      <c r="D25" s="159"/>
      <c r="E25" s="159"/>
      <c r="F25" s="148">
        <f t="shared" si="4"/>
        <v>0</v>
      </c>
      <c r="G25" s="159"/>
      <c r="H25" s="159"/>
      <c r="I25" s="159"/>
      <c r="J25" s="148">
        <f t="shared" si="0"/>
        <v>0</v>
      </c>
      <c r="K25" s="159"/>
      <c r="L25" s="160"/>
      <c r="M25" s="160"/>
      <c r="N25" s="161">
        <f t="shared" si="1"/>
        <v>0</v>
      </c>
      <c r="O25" s="160"/>
      <c r="P25" s="160"/>
      <c r="Q25" s="160"/>
      <c r="R25" s="161">
        <f t="shared" si="2"/>
        <v>0</v>
      </c>
    </row>
    <row r="26" spans="1:18" ht="29" customHeight="1">
      <c r="A26" s="289" t="s">
        <v>186</v>
      </c>
      <c r="B26" s="290"/>
      <c r="C26" s="162" t="e">
        <f>C25/C$11</f>
        <v>#DIV/0!</v>
      </c>
      <c r="D26" s="162" t="e">
        <f t="shared" ref="D26:R26" si="6">D25/D$11</f>
        <v>#DIV/0!</v>
      </c>
      <c r="E26" s="162" t="e">
        <f t="shared" si="6"/>
        <v>#DIV/0!</v>
      </c>
      <c r="F26" s="162" t="e">
        <f t="shared" si="6"/>
        <v>#DIV/0!</v>
      </c>
      <c r="G26" s="162" t="e">
        <f t="shared" si="6"/>
        <v>#DIV/0!</v>
      </c>
      <c r="H26" s="162" t="e">
        <f t="shared" si="6"/>
        <v>#DIV/0!</v>
      </c>
      <c r="I26" s="162" t="e">
        <f t="shared" si="6"/>
        <v>#DIV/0!</v>
      </c>
      <c r="J26" s="162" t="e">
        <f t="shared" si="6"/>
        <v>#DIV/0!</v>
      </c>
      <c r="K26" s="162" t="e">
        <f t="shared" si="6"/>
        <v>#DIV/0!</v>
      </c>
      <c r="L26" s="163" t="e">
        <f t="shared" si="6"/>
        <v>#DIV/0!</v>
      </c>
      <c r="M26" s="163" t="e">
        <f t="shared" si="6"/>
        <v>#DIV/0!</v>
      </c>
      <c r="N26" s="163" t="e">
        <f t="shared" si="6"/>
        <v>#DIV/0!</v>
      </c>
      <c r="O26" s="163" t="e">
        <f t="shared" si="6"/>
        <v>#DIV/0!</v>
      </c>
      <c r="P26" s="163" t="e">
        <f t="shared" si="6"/>
        <v>#DIV/0!</v>
      </c>
      <c r="Q26" s="163" t="e">
        <f t="shared" si="6"/>
        <v>#DIV/0!</v>
      </c>
      <c r="R26" s="163" t="e">
        <f t="shared" si="6"/>
        <v>#DIV/0!</v>
      </c>
    </row>
    <row r="27" spans="1:18" ht="29" customHeight="1">
      <c r="A27" s="295" t="s">
        <v>187</v>
      </c>
      <c r="B27" s="296"/>
      <c r="C27" s="159"/>
      <c r="D27" s="159"/>
      <c r="E27" s="159"/>
      <c r="F27" s="148">
        <f t="shared" si="4"/>
        <v>0</v>
      </c>
      <c r="G27" s="159"/>
      <c r="H27" s="159"/>
      <c r="I27" s="159"/>
      <c r="J27" s="148">
        <f t="shared" si="0"/>
        <v>0</v>
      </c>
      <c r="K27" s="159"/>
      <c r="L27" s="160"/>
      <c r="M27" s="160"/>
      <c r="N27" s="161">
        <f t="shared" si="1"/>
        <v>0</v>
      </c>
      <c r="O27" s="160"/>
      <c r="P27" s="160"/>
      <c r="Q27" s="160"/>
      <c r="R27" s="161">
        <f t="shared" si="2"/>
        <v>0</v>
      </c>
    </row>
    <row r="28" spans="1:18" ht="29" customHeight="1">
      <c r="A28" s="289" t="s">
        <v>188</v>
      </c>
      <c r="B28" s="290"/>
      <c r="C28" s="162" t="e">
        <f>C27/C$11</f>
        <v>#DIV/0!</v>
      </c>
      <c r="D28" s="162" t="e">
        <f t="shared" ref="D28:R28" si="7">D27/D$11</f>
        <v>#DIV/0!</v>
      </c>
      <c r="E28" s="162" t="e">
        <f t="shared" si="7"/>
        <v>#DIV/0!</v>
      </c>
      <c r="F28" s="162" t="e">
        <f t="shared" si="7"/>
        <v>#DIV/0!</v>
      </c>
      <c r="G28" s="162" t="e">
        <f t="shared" si="7"/>
        <v>#DIV/0!</v>
      </c>
      <c r="H28" s="162" t="e">
        <f t="shared" si="7"/>
        <v>#DIV/0!</v>
      </c>
      <c r="I28" s="162" t="e">
        <f t="shared" si="7"/>
        <v>#DIV/0!</v>
      </c>
      <c r="J28" s="162" t="e">
        <f t="shared" si="7"/>
        <v>#DIV/0!</v>
      </c>
      <c r="K28" s="162" t="e">
        <f t="shared" si="7"/>
        <v>#DIV/0!</v>
      </c>
      <c r="L28" s="163" t="e">
        <f t="shared" si="7"/>
        <v>#DIV/0!</v>
      </c>
      <c r="M28" s="163" t="e">
        <f t="shared" si="7"/>
        <v>#DIV/0!</v>
      </c>
      <c r="N28" s="163" t="e">
        <f t="shared" si="7"/>
        <v>#DIV/0!</v>
      </c>
      <c r="O28" s="163" t="e">
        <f t="shared" si="7"/>
        <v>#DIV/0!</v>
      </c>
      <c r="P28" s="163" t="e">
        <f t="shared" si="7"/>
        <v>#DIV/0!</v>
      </c>
      <c r="Q28" s="163" t="e">
        <f t="shared" si="7"/>
        <v>#DIV/0!</v>
      </c>
      <c r="R28" s="163" t="e">
        <f t="shared" si="7"/>
        <v>#DIV/0!</v>
      </c>
    </row>
    <row r="29" spans="1:18" ht="41" customHeight="1">
      <c r="A29" s="299" t="s">
        <v>189</v>
      </c>
      <c r="B29" s="300"/>
      <c r="C29" s="159"/>
      <c r="D29" s="159"/>
      <c r="E29" s="159"/>
      <c r="F29" s="148">
        <f t="shared" si="4"/>
        <v>0</v>
      </c>
      <c r="G29" s="159"/>
      <c r="H29" s="159"/>
      <c r="I29" s="159"/>
      <c r="J29" s="148">
        <f t="shared" si="0"/>
        <v>0</v>
      </c>
      <c r="K29" s="159"/>
      <c r="L29" s="160"/>
      <c r="M29" s="160"/>
      <c r="N29" s="161">
        <f t="shared" si="1"/>
        <v>0</v>
      </c>
      <c r="O29" s="160"/>
      <c r="P29" s="160"/>
      <c r="Q29" s="160"/>
      <c r="R29" s="161">
        <f t="shared" si="2"/>
        <v>0</v>
      </c>
    </row>
    <row r="30" spans="1:18" ht="41" customHeight="1">
      <c r="A30" s="291" t="s">
        <v>190</v>
      </c>
      <c r="B30" s="292"/>
      <c r="C30" s="159"/>
      <c r="D30" s="159"/>
      <c r="E30" s="159"/>
      <c r="F30" s="148">
        <f t="shared" si="4"/>
        <v>0</v>
      </c>
      <c r="G30" s="159"/>
      <c r="H30" s="159"/>
      <c r="I30" s="159"/>
      <c r="J30" s="148">
        <f t="shared" si="0"/>
        <v>0</v>
      </c>
      <c r="K30" s="159"/>
      <c r="L30" s="160"/>
      <c r="M30" s="160"/>
      <c r="N30" s="161">
        <f t="shared" si="1"/>
        <v>0</v>
      </c>
      <c r="O30" s="160"/>
      <c r="P30" s="160"/>
      <c r="Q30" s="160"/>
      <c r="R30" s="161">
        <f t="shared" si="2"/>
        <v>0</v>
      </c>
    </row>
    <row r="31" spans="1:18" ht="29" customHeight="1">
      <c r="A31" s="289" t="s">
        <v>191</v>
      </c>
      <c r="B31" s="290"/>
      <c r="C31" s="148">
        <f>SUM(C29:C30)</f>
        <v>0</v>
      </c>
      <c r="D31" s="148">
        <f>SUM(D29:D30)</f>
        <v>0</v>
      </c>
      <c r="E31" s="148">
        <f>SUM(E29:E30)</f>
        <v>0</v>
      </c>
      <c r="F31" s="148">
        <f t="shared" si="4"/>
        <v>0</v>
      </c>
      <c r="G31" s="148">
        <f>SUM(G29:G30)</f>
        <v>0</v>
      </c>
      <c r="H31" s="148">
        <f>SUM(H29:H30)</f>
        <v>0</v>
      </c>
      <c r="I31" s="148">
        <f>SUM(I29:I30)</f>
        <v>0</v>
      </c>
      <c r="J31" s="148">
        <f t="shared" si="0"/>
        <v>0</v>
      </c>
      <c r="K31" s="148">
        <f>SUM(K29:K30)</f>
        <v>0</v>
      </c>
      <c r="L31" s="148">
        <f>SUM(L29:L30)</f>
        <v>0</v>
      </c>
      <c r="M31" s="148">
        <f>SUM(M29:M30)</f>
        <v>0</v>
      </c>
      <c r="N31" s="148">
        <f t="shared" si="1"/>
        <v>0</v>
      </c>
      <c r="O31" s="148">
        <f>SUM(O29:O30)</f>
        <v>0</v>
      </c>
      <c r="P31" s="148">
        <f>SUM(P29:P30)</f>
        <v>0</v>
      </c>
      <c r="Q31" s="148">
        <f>SUM(Q29:Q30)</f>
        <v>0</v>
      </c>
      <c r="R31" s="148">
        <f t="shared" si="2"/>
        <v>0</v>
      </c>
    </row>
  </sheetData>
  <sheetProtection algorithmName="SHA-512" hashValue="MXbHR6Jjl7n4NNdFuy5vyqH1ykbScHuV/zMdvCcGhnmw9XzBULGdVKmGiXA2EJEmZMt32siQOcSDGU4QkRSavg==" saltValue="ngYDd42RKX8Xemy1FFeVGA==" spinCount="100000" sheet="1"/>
  <mergeCells count="23">
    <mergeCell ref="A14:B14"/>
    <mergeCell ref="A13:B13"/>
    <mergeCell ref="A31:B31"/>
    <mergeCell ref="A30:B30"/>
    <mergeCell ref="A29:B29"/>
    <mergeCell ref="A28:B28"/>
    <mergeCell ref="A27:B27"/>
    <mergeCell ref="C2:E2"/>
    <mergeCell ref="C3:E3"/>
    <mergeCell ref="A26:B26"/>
    <mergeCell ref="A25:B25"/>
    <mergeCell ref="A18:B18"/>
    <mergeCell ref="A17:B17"/>
    <mergeCell ref="A16:B16"/>
    <mergeCell ref="A24:B24"/>
    <mergeCell ref="A23:B23"/>
    <mergeCell ref="A22:B22"/>
    <mergeCell ref="A21:B21"/>
    <mergeCell ref="A8:B8"/>
    <mergeCell ref="A12:B12"/>
    <mergeCell ref="A11:B11"/>
    <mergeCell ref="A10:B10"/>
    <mergeCell ref="A15:B15"/>
  </mergeCells>
  <pageMargins left="0.5" right="0.5" top="1.615" bottom="0.75" header="0.3" footer="0.3"/>
  <pageSetup scale="53" orientation="landscape" r:id="rId1"/>
  <headerFooter scaleWithDoc="0">
    <oddHeader>&amp;C&amp;"Arial,Bold"&amp;G
Native American Members Report
Section VIII - &amp;A</oddHeader>
    <oddFooter>&amp;L&amp;"Arial,Regular"&amp;10Native American Members  - Report #1&amp;C&amp;"Arial,Regular"&amp;10Rev. v4 2018-12&amp;R&amp;"Arial,Regular"&amp;10&amp;P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AE5FEF4C32AA4FAC29E785BDDCA1AB" ma:contentTypeVersion="12" ma:contentTypeDescription="Create a new document." ma:contentTypeScope="" ma:versionID="f76b2d41e1bde5ceb15f54f0595cc992">
  <xsd:schema xmlns:xsd="http://www.w3.org/2001/XMLSchema" xmlns:xs="http://www.w3.org/2001/XMLSchema" xmlns:p="http://schemas.microsoft.com/office/2006/metadata/properties" xmlns:ns2="1c537666-98de-4485-8b47-b51cbc79dc86" xmlns:ns3="a0feb453-af98-409e-be09-8a21d00ffeb9" xmlns:ns4="00d6d613-bd9d-47fd-bf82-0261ee610bb9" targetNamespace="http://schemas.microsoft.com/office/2006/metadata/properties" ma:root="true" ma:fieldsID="5ddf61d80cf5abee56570ff78f866a2c" ns2:_="" ns3:_="" ns4:_="">
    <xsd:import namespace="1c537666-98de-4485-8b47-b51cbc79dc86"/>
    <xsd:import namespace="a0feb453-af98-409e-be09-8a21d00ffeb9"/>
    <xsd:import namespace="00d6d613-bd9d-47fd-bf82-0261ee610b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537666-98de-4485-8b47-b51cbc79dc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82f08d83-6ad9-4a19-ac92-930f74cde0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feb453-af98-409e-be09-8a21d00ffeb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d6d613-bd9d-47fd-bf82-0261ee610bb9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ff4c100e-e01d-4286-aa91-745afbd696c7}" ma:internalName="TaxCatchAll" ma:showField="CatchAllData" ma:web="a0feb453-af98-409e-be09-8a21d00ffe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c537666-98de-4485-8b47-b51cbc79dc86">
      <Terms xmlns="http://schemas.microsoft.com/office/infopath/2007/PartnerControls"/>
    </lcf76f155ced4ddcb4097134ff3c332f>
    <TaxCatchAll xmlns="00d6d613-bd9d-47fd-bf82-0261ee610bb9" xsi:nil="true"/>
  </documentManagement>
</p:properties>
</file>

<file path=customXml/itemProps1.xml><?xml version="1.0" encoding="utf-8"?>
<ds:datastoreItem xmlns:ds="http://schemas.openxmlformats.org/officeDocument/2006/customXml" ds:itemID="{60426A99-8501-43D6-BDA8-4614AA542F63}"/>
</file>

<file path=customXml/itemProps2.xml><?xml version="1.0" encoding="utf-8"?>
<ds:datastoreItem xmlns:ds="http://schemas.openxmlformats.org/officeDocument/2006/customXml" ds:itemID="{6455AB9E-D283-474D-BEA1-342C0E58B255}"/>
</file>

<file path=customXml/itemProps3.xml><?xml version="1.0" encoding="utf-8"?>
<ds:datastoreItem xmlns:ds="http://schemas.openxmlformats.org/officeDocument/2006/customXml" ds:itemID="{4C9ACBC3-D451-405F-984B-59B20B0618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16</vt:i4>
      </vt:variant>
    </vt:vector>
  </HeadingPairs>
  <TitlesOfParts>
    <vt:vector size="27" baseType="lpstr">
      <vt:lpstr>Ref - Prov Codes Needed</vt:lpstr>
      <vt:lpstr>Care Outside of ITU</vt:lpstr>
      <vt:lpstr>High BH Utilization</vt:lpstr>
      <vt:lpstr>Inpatient Stats</vt:lpstr>
      <vt:lpstr>High ER Utilization</vt:lpstr>
      <vt:lpstr>Facility Readmissions</vt:lpstr>
      <vt:lpstr>Long Term Care</vt:lpstr>
      <vt:lpstr>Value Added Services</vt:lpstr>
      <vt:lpstr>Care Coordination Enrollment</vt:lpstr>
      <vt:lpstr>Care Coordination Timeliness</vt:lpstr>
      <vt:lpstr>Analysis</vt:lpstr>
      <vt:lpstr>Analysis!Print_Area</vt:lpstr>
      <vt:lpstr>'Care Coordination Enrollment'!Print_Area</vt:lpstr>
      <vt:lpstr>'Care Coordination Timeliness'!Print_Area</vt:lpstr>
      <vt:lpstr>'Care Outside of ITU'!Print_Area</vt:lpstr>
      <vt:lpstr>'Facility Readmissions'!Print_Area</vt:lpstr>
      <vt:lpstr>'High BH Utilization'!Print_Area</vt:lpstr>
      <vt:lpstr>'High ER Utilization'!Print_Area</vt:lpstr>
      <vt:lpstr>'Inpatient Stats'!Print_Area</vt:lpstr>
      <vt:lpstr>'Long Term Care'!Print_Area</vt:lpstr>
      <vt:lpstr>'Value Added Services'!Print_Area</vt:lpstr>
      <vt:lpstr>'Care Coordination Enrollment'!Print_Titles</vt:lpstr>
      <vt:lpstr>'Care Coordination Timeliness'!Print_Titles</vt:lpstr>
      <vt:lpstr>'Facility Readmissions'!Print_Titles</vt:lpstr>
      <vt:lpstr>'High ER Utilization'!Print_Titles</vt:lpstr>
      <vt:lpstr>'Long Term Care'!Print_Titles</vt:lpstr>
      <vt:lpstr>'Value Added Services'!Print_Titles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2016-06-23T04:52:50Z</dcterms:created>
  <dcterms:modified xsi:type="dcterms:W3CDTF">2019-04-10T19:06:26Z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0x0101000DAE5FEF4C32AA4FAC29E785BDDCA1AB</vt:lpwstr>
  </property>
</Properties>
</file>